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355" windowHeight="8445" activeTab="1"/>
  </bookViews>
  <sheets>
    <sheet name="18 MM PENCERE KESİM ÖLÇ" sheetId="1" r:id="rId1"/>
    <sheet name="18 MM YATAY KASA KAPI  KSİM ÖLÇ" sheetId="2" r:id="rId2"/>
  </sheets>
  <calcPr calcId="125725"/>
</workbook>
</file>

<file path=xl/calcChain.xml><?xml version="1.0" encoding="utf-8"?>
<calcChain xmlns="http://schemas.openxmlformats.org/spreadsheetml/2006/main">
  <c r="C73" i="2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C77"/>
  <c r="D77"/>
  <c r="E77"/>
  <c r="F77"/>
  <c r="G77"/>
  <c r="H77"/>
  <c r="C78"/>
  <c r="D78"/>
  <c r="E78"/>
  <c r="F78"/>
  <c r="G78"/>
  <c r="H78"/>
  <c r="C79"/>
  <c r="D79"/>
  <c r="E79"/>
  <c r="F79"/>
  <c r="G79"/>
  <c r="H79"/>
  <c r="C80"/>
  <c r="D80"/>
  <c r="E80"/>
  <c r="F80"/>
  <c r="G80"/>
  <c r="H80"/>
  <c r="C81"/>
  <c r="D81"/>
  <c r="E81"/>
  <c r="F81"/>
  <c r="G81"/>
  <c r="H81"/>
  <c r="C82"/>
  <c r="D82"/>
  <c r="E82"/>
  <c r="F82"/>
  <c r="G82"/>
  <c r="H82"/>
  <c r="C83"/>
  <c r="D83"/>
  <c r="E83"/>
  <c r="F83"/>
  <c r="G83"/>
  <c r="H83"/>
  <c r="C84"/>
  <c r="D84"/>
  <c r="E84"/>
  <c r="F84"/>
  <c r="G84"/>
  <c r="H84"/>
  <c r="C85"/>
  <c r="D85"/>
  <c r="E85"/>
  <c r="F85"/>
  <c r="G85"/>
  <c r="H85"/>
  <c r="C86"/>
  <c r="D86"/>
  <c r="E86"/>
  <c r="F86"/>
  <c r="G86"/>
  <c r="H86"/>
  <c r="C87"/>
  <c r="D87"/>
  <c r="E87"/>
  <c r="F87"/>
  <c r="G87"/>
  <c r="H87"/>
  <c r="C88"/>
  <c r="D88"/>
  <c r="E88"/>
  <c r="F88"/>
  <c r="G88"/>
  <c r="H88"/>
  <c r="C91" i="1"/>
  <c r="D91"/>
  <c r="E91"/>
  <c r="F91"/>
  <c r="G91"/>
  <c r="H91"/>
  <c r="C92"/>
  <c r="D92"/>
  <c r="E92"/>
  <c r="F92"/>
  <c r="G92"/>
  <c r="H92"/>
  <c r="C93"/>
  <c r="D93"/>
  <c r="E93"/>
  <c r="F93"/>
  <c r="G93"/>
  <c r="H93"/>
  <c r="C94"/>
  <c r="D94"/>
  <c r="E94"/>
  <c r="F94"/>
  <c r="G94"/>
  <c r="H94"/>
  <c r="C95"/>
  <c r="D95"/>
  <c r="E95"/>
  <c r="F95"/>
  <c r="G95"/>
  <c r="H95"/>
  <c r="C96"/>
  <c r="D96"/>
  <c r="E96"/>
  <c r="F96"/>
  <c r="G96"/>
  <c r="H96"/>
  <c r="C97"/>
  <c r="D97"/>
  <c r="E97"/>
  <c r="F97"/>
  <c r="G97"/>
  <c r="H97"/>
  <c r="C98"/>
  <c r="D98"/>
  <c r="E98"/>
  <c r="F98"/>
  <c r="G98"/>
  <c r="H98"/>
  <c r="C99"/>
  <c r="D99"/>
  <c r="E99"/>
  <c r="F99"/>
  <c r="G99"/>
  <c r="H99"/>
  <c r="C100"/>
  <c r="D100"/>
  <c r="E100"/>
  <c r="F100"/>
  <c r="G100"/>
  <c r="H100"/>
  <c r="C101"/>
  <c r="D101"/>
  <c r="E101"/>
  <c r="F101"/>
  <c r="G101"/>
  <c r="H101"/>
  <c r="C102"/>
  <c r="D102"/>
  <c r="E102"/>
  <c r="F102"/>
  <c r="G102"/>
  <c r="H102"/>
  <c r="C103"/>
  <c r="D103"/>
  <c r="E103"/>
  <c r="F103"/>
  <c r="G103"/>
  <c r="H103"/>
  <c r="C104"/>
  <c r="D104"/>
  <c r="E104"/>
  <c r="F104"/>
  <c r="G104"/>
  <c r="H104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C110"/>
  <c r="D110"/>
  <c r="E110"/>
  <c r="F110"/>
  <c r="G110"/>
  <c r="H110"/>
  <c r="C111"/>
  <c r="D111"/>
  <c r="E111"/>
  <c r="F111"/>
  <c r="G111"/>
  <c r="H111"/>
  <c r="C112"/>
  <c r="D112"/>
  <c r="E112"/>
  <c r="F112"/>
  <c r="G112"/>
  <c r="H112"/>
  <c r="I40"/>
  <c r="I50"/>
  <c r="I51"/>
  <c r="I52"/>
  <c r="I53"/>
  <c r="I54"/>
  <c r="I55"/>
  <c r="I56"/>
  <c r="I57"/>
  <c r="I58"/>
  <c r="I59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C14" i="2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3"/>
  <c r="F13"/>
  <c r="E13"/>
  <c r="D13"/>
  <c r="C13"/>
  <c r="H41" i="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40"/>
  <c r="D40"/>
  <c r="E40"/>
  <c r="G40"/>
  <c r="H14" i="2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13"/>
  <c r="G11"/>
  <c r="G10"/>
  <c r="G9"/>
  <c r="G7"/>
  <c r="G6"/>
  <c r="G5"/>
  <c r="H40" i="1"/>
  <c r="I35"/>
  <c r="G37"/>
  <c r="G36"/>
  <c r="I36"/>
  <c r="G33"/>
  <c r="G32"/>
  <c r="I32"/>
  <c r="G34"/>
  <c r="G19"/>
  <c r="G20"/>
  <c r="I20"/>
  <c r="G21"/>
  <c r="I21"/>
  <c r="I22"/>
  <c r="G23"/>
  <c r="I23"/>
  <c r="G24"/>
  <c r="I24"/>
  <c r="G25"/>
  <c r="I25"/>
  <c r="G26"/>
  <c r="I26"/>
  <c r="I27"/>
  <c r="G38"/>
  <c r="I39"/>
  <c r="G10"/>
  <c r="G11"/>
  <c r="G12"/>
  <c r="G14"/>
  <c r="G15"/>
  <c r="G16"/>
  <c r="G17"/>
  <c r="G1"/>
  <c r="G2"/>
  <c r="G3"/>
  <c r="G5"/>
  <c r="G6"/>
  <c r="G7"/>
  <c r="G8"/>
  <c r="I38"/>
  <c r="I37"/>
  <c r="I34"/>
  <c r="I19"/>
  <c r="I33"/>
</calcChain>
</file>

<file path=xl/sharedStrings.xml><?xml version="1.0" encoding="utf-8"?>
<sst xmlns="http://schemas.openxmlformats.org/spreadsheetml/2006/main" count="177" uniqueCount="27">
  <si>
    <t>EN</t>
  </si>
  <si>
    <t>BOY</t>
  </si>
  <si>
    <t>KANAT PROFİLİ</t>
  </si>
  <si>
    <t>KASA PROFİLİ</t>
  </si>
  <si>
    <t>PLİSSE TÜL</t>
  </si>
  <si>
    <t>AKS SETİ</t>
  </si>
  <si>
    <t>SİNEKLİK İPİ</t>
  </si>
  <si>
    <t>KÖPÜK BANT</t>
  </si>
  <si>
    <t>KIL FİTİL</t>
  </si>
  <si>
    <t>KUŞ GÖZÜ</t>
  </si>
  <si>
    <t>m2</t>
  </si>
  <si>
    <t>Mt</t>
  </si>
  <si>
    <t>Ad.</t>
  </si>
  <si>
    <t>ŞERİT PROFİLİ</t>
  </si>
  <si>
    <t>TEPE</t>
  </si>
  <si>
    <t>İP ÖLÇÜ</t>
  </si>
  <si>
    <t>ADET</t>
  </si>
  <si>
    <t>FİRMA ADI..</t>
  </si>
  <si>
    <t>İP ADET</t>
  </si>
  <si>
    <t>ŞERİT PROFİLİ BANTLI</t>
  </si>
  <si>
    <t>YATAY
 KASA</t>
  </si>
  <si>
    <t>DİKEY
 KASA</t>
  </si>
  <si>
    <t>KANAT
 PROFİLİ</t>
  </si>
  <si>
    <t>TÜL 
ÖLÇÜ</t>
  </si>
  <si>
    <t xml:space="preserve">FİRMA İSMİ </t>
  </si>
  <si>
    <t>YATAY KAPI OPTİMİZASYONU</t>
  </si>
  <si>
    <t>DİKEY PENCERE OPTİMİZASYONU</t>
  </si>
</sst>
</file>

<file path=xl/styles.xml><?xml version="1.0" encoding="utf-8"?>
<styleSheet xmlns="http://schemas.openxmlformats.org/spreadsheetml/2006/main">
  <fonts count="19">
    <font>
      <sz val="10"/>
      <name val="Arial Tur"/>
      <charset val="162"/>
    </font>
    <font>
      <b/>
      <sz val="12"/>
      <name val="Arial Tur"/>
      <charset val="162"/>
    </font>
    <font>
      <sz val="8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b/>
      <sz val="14"/>
      <name val="Arial Tur"/>
      <charset val="162"/>
    </font>
    <font>
      <b/>
      <sz val="18"/>
      <name val="Arial Tur"/>
      <charset val="162"/>
    </font>
    <font>
      <sz val="18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20"/>
      <color theme="0" tint="-4.9989318521683403E-2"/>
      <name val="Adobe Heiti Std R"/>
      <family val="2"/>
      <charset val="128"/>
    </font>
    <font>
      <sz val="10"/>
      <color theme="0" tint="-4.9989318521683403E-2"/>
      <name val="Arial Tur"/>
      <charset val="162"/>
    </font>
    <font>
      <b/>
      <sz val="12"/>
      <name val="Baskerville Old Face"/>
      <family val="1"/>
    </font>
    <font>
      <b/>
      <sz val="25"/>
      <name val="Adobe Heiti Std R"/>
      <family val="2"/>
      <charset val="128"/>
    </font>
    <font>
      <sz val="25"/>
      <name val="Adobe Heiti Std R"/>
      <family val="2"/>
      <charset val="128"/>
    </font>
    <font>
      <b/>
      <sz val="12"/>
      <color rgb="FF0061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9" applyNumberFormat="0" applyAlignment="0" applyProtection="0"/>
  </cellStyleXfs>
  <cellXfs count="60">
    <xf numFmtId="0" fontId="0" fillId="0" borderId="0" xfId="0"/>
    <xf numFmtId="4" fontId="0" fillId="0" borderId="1" xfId="0" applyNumberFormat="1" applyBorder="1"/>
    <xf numFmtId="0" fontId="1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/>
    <xf numFmtId="4" fontId="0" fillId="2" borderId="0" xfId="0" applyNumberFormat="1" applyFill="1" applyBorder="1"/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/>
    <xf numFmtId="4" fontId="0" fillId="0" borderId="3" xfId="0" applyNumberFormat="1" applyBorder="1"/>
    <xf numFmtId="4" fontId="1" fillId="2" borderId="3" xfId="0" applyNumberFormat="1" applyFont="1" applyFill="1" applyBorder="1"/>
    <xf numFmtId="0" fontId="0" fillId="0" borderId="1" xfId="0" applyBorder="1"/>
    <xf numFmtId="0" fontId="0" fillId="4" borderId="1" xfId="0" applyFill="1" applyBorder="1"/>
    <xf numFmtId="0" fontId="3" fillId="0" borderId="2" xfId="0" applyFont="1" applyBorder="1" applyAlignment="1">
      <alignment vertical="top"/>
    </xf>
    <xf numFmtId="0" fontId="4" fillId="0" borderId="2" xfId="0" applyFont="1" applyBorder="1"/>
    <xf numFmtId="4" fontId="0" fillId="0" borderId="2" xfId="0" applyNumberFormat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5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15" fillId="0" borderId="8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 textRotation="90" wrapText="1"/>
    </xf>
    <xf numFmtId="0" fontId="15" fillId="0" borderId="7" xfId="0" applyFont="1" applyBorder="1" applyAlignment="1">
      <alignment horizontal="center" textRotation="90"/>
    </xf>
    <xf numFmtId="0" fontId="12" fillId="7" borderId="9" xfId="3" applyAlignment="1">
      <alignment vertical="top"/>
    </xf>
    <xf numFmtId="0" fontId="12" fillId="7" borderId="9" xfId="3"/>
    <xf numFmtId="4" fontId="12" fillId="7" borderId="9" xfId="3" applyNumberFormat="1"/>
    <xf numFmtId="0" fontId="12" fillId="9" borderId="9" xfId="3" applyFill="1" applyAlignment="1">
      <alignment horizontal="center" textRotation="90"/>
    </xf>
    <xf numFmtId="0" fontId="12" fillId="9" borderId="9" xfId="3" applyFill="1" applyAlignment="1">
      <alignment horizontal="center" textRotation="90" wrapText="1"/>
    </xf>
    <xf numFmtId="0" fontId="18" fillId="5" borderId="9" xfId="1" applyFont="1" applyBorder="1" applyAlignment="1">
      <alignment horizontal="center"/>
    </xf>
    <xf numFmtId="0" fontId="18" fillId="5" borderId="9" xfId="1" applyFont="1" applyBorder="1"/>
    <xf numFmtId="0" fontId="13" fillId="8" borderId="13" xfId="2" applyFont="1" applyFill="1" applyBorder="1" applyAlignment="1">
      <alignment horizontal="center"/>
    </xf>
    <xf numFmtId="0" fontId="14" fillId="8" borderId="14" xfId="0" applyFont="1" applyFill="1" applyBorder="1"/>
    <xf numFmtId="0" fontId="14" fillId="8" borderId="15" xfId="0" applyFont="1" applyFill="1" applyBorder="1"/>
    <xf numFmtId="0" fontId="3" fillId="0" borderId="4" xfId="0" applyFont="1" applyBorder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0" fontId="6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/>
    <xf numFmtId="0" fontId="9" fillId="3" borderId="1" xfId="0" applyFont="1" applyFill="1" applyBorder="1" applyAlignment="1">
      <alignment horizontal="center"/>
    </xf>
    <xf numFmtId="0" fontId="8" fillId="0" borderId="10" xfId="0" applyFont="1" applyBorder="1"/>
    <xf numFmtId="0" fontId="13" fillId="8" borderId="17" xfId="2" applyFont="1" applyFill="1" applyBorder="1" applyAlignment="1">
      <alignment horizontal="center"/>
    </xf>
    <xf numFmtId="0" fontId="14" fillId="8" borderId="0" xfId="0" applyFont="1" applyFill="1" applyBorder="1"/>
    <xf numFmtId="0" fontId="14" fillId="8" borderId="18" xfId="0" applyFont="1" applyFill="1" applyBorder="1"/>
    <xf numFmtId="0" fontId="9" fillId="3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 shrinkToFit="1"/>
    </xf>
    <xf numFmtId="0" fontId="17" fillId="0" borderId="14" xfId="0" applyFont="1" applyBorder="1" applyAlignment="1">
      <alignment horizontal="center" shrinkToFit="1"/>
    </xf>
    <xf numFmtId="0" fontId="17" fillId="0" borderId="15" xfId="0" applyFont="1" applyBorder="1" applyAlignment="1">
      <alignment horizontal="center" shrinkToFit="1"/>
    </xf>
  </cellXfs>
  <cellStyles count="4">
    <cellStyle name="Hesaplama" xfId="3" builtinId="22"/>
    <cellStyle name="İyi" xfId="1" builtinId="26"/>
    <cellStyle name="Kötü" xfId="2" builtinId="27"/>
    <cellStyle name="Normal" xfId="0" builtinId="0"/>
  </cellStyles>
  <dxfs count="22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theme="8" tint="0.59999389629810485"/>
        </patternFill>
      </fill>
      <alignment horizontal="center" vertical="bottom" textRotation="9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Tur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askerville Old Face"/>
        <scheme val="none"/>
      </font>
      <alignment horizontal="center" vertical="bottom" textRotation="9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o3" displayName="Tablo3" ref="A31:H112" totalsRowShown="0" headerRowDxfId="21" dataDxfId="19" headerRowBorderDxfId="20" tableBorderDxfId="18" totalsRowBorderDxfId="17">
  <tableColumns count="8">
    <tableColumn id="1" name="EN" dataDxfId="16"/>
    <tableColumn id="2" name="BOY" dataDxfId="15"/>
    <tableColumn id="3" name="DİKEY_x000a_ KASA" dataDxfId="14">
      <calculatedColumnFormula>B32-3</calculatedColumnFormula>
    </tableColumn>
    <tableColumn id="4" name="YATAY_x000a_ KASA" dataDxfId="13">
      <calculatedColumnFormula>A32-5</calculatedColumnFormula>
    </tableColumn>
    <tableColumn id="5" name="KANAT_x000a_ PROFİLİ" dataDxfId="12">
      <calculatedColumnFormula>A32-5.8</calculatedColumnFormula>
    </tableColumn>
    <tableColumn id="6" name="TÜL _x000a_ÖLÇÜ" dataDxfId="11">
      <calculatedColumnFormula>A32-3</calculatedColumnFormula>
    </tableColumn>
    <tableColumn id="7" name="TEPE" dataDxfId="10">
      <calculatedColumnFormula>B32/2</calculatedColumnFormula>
    </tableColumn>
    <tableColumn id="8" name="İP ÖLÇÜ" dataDxfId="9">
      <calculatedColumnFormula>(A32+B32)*2+20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4" name="Tablo4" displayName="Tablo4" ref="A4:H88" totalsRowShown="0" headerRowDxfId="8" dataDxfId="7" headerRowCellStyle="Hesaplama" dataCellStyle="Hesaplama">
  <tableColumns count="8">
    <tableColumn id="1" name="EN" dataDxfId="6" dataCellStyle="Hesaplama"/>
    <tableColumn id="2" name="BOY" dataDxfId="5" dataCellStyle="Hesaplama"/>
    <tableColumn id="3" name="DİKEY_x000a_ KASA" dataDxfId="4" dataCellStyle="Hesaplama">
      <calculatedColumnFormula>B5-5</calculatedColumnFormula>
    </tableColumn>
    <tableColumn id="4" name="YATAY_x000a_ KASA" dataDxfId="3" dataCellStyle="Hesaplama">
      <calculatedColumnFormula>A5-3</calculatedColumnFormula>
    </tableColumn>
    <tableColumn id="5" name="KANAT_x000a_ PROFİLİ" dataDxfId="2" dataCellStyle="Hesaplama">
      <calculatedColumnFormula>B5-5.8</calculatedColumnFormula>
    </tableColumn>
    <tableColumn id="6" name="TÜL _x000a_ÖLÇÜ" dataDxfId="1" dataCellStyle="Hesaplama">
      <calculatedColumnFormula>B5-3</calculatedColumnFormula>
    </tableColumn>
    <tableColumn id="7" name="TEPE" dataDxfId="0" dataCellStyle="Hesaplama">
      <calculatedColumnFormula>A5/2</calculatedColumnFormula>
    </tableColumn>
    <tableColumn id="8" name="İP ÖLÇÜ" dataCellStyle="Hesaplama">
      <calculatedColumnFormula>+((A5+B5)*2)+20</calculatedColumnFormula>
    </tableColumn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2"/>
  <sheetViews>
    <sheetView showGridLines="0" topLeftCell="A93" zoomScaleNormal="100" workbookViewId="0">
      <selection activeCell="A30" sqref="A30:H30"/>
    </sheetView>
  </sheetViews>
  <sheetFormatPr defaultRowHeight="12.75"/>
  <cols>
    <col min="1" max="1" width="7.42578125" customWidth="1"/>
    <col min="2" max="2" width="12.140625" customWidth="1"/>
    <col min="3" max="3" width="11.28515625" customWidth="1"/>
    <col min="4" max="4" width="10.7109375" customWidth="1"/>
    <col min="5" max="5" width="14.140625" customWidth="1"/>
    <col min="6" max="6" width="14.85546875" customWidth="1"/>
    <col min="7" max="7" width="12.28515625" customWidth="1"/>
    <col min="8" max="8" width="11.5703125" customWidth="1"/>
    <col min="9" max="9" width="8.5703125" hidden="1" customWidth="1"/>
    <col min="10" max="10" width="0.140625" customWidth="1"/>
  </cols>
  <sheetData>
    <row r="1" spans="1:9" ht="12.95" hidden="1" customHeight="1">
      <c r="A1" s="6"/>
      <c r="B1" s="6"/>
      <c r="C1" s="3" t="s">
        <v>2</v>
      </c>
      <c r="D1" s="3"/>
      <c r="E1" s="3"/>
      <c r="F1" s="3"/>
      <c r="G1" s="3" t="e">
        <f>#REF!/100</f>
        <v>#REF!</v>
      </c>
      <c r="H1" s="3" t="s">
        <v>11</v>
      </c>
      <c r="I1" s="4"/>
    </row>
    <row r="2" spans="1:9" ht="12.95" hidden="1" customHeight="1">
      <c r="A2" s="6"/>
      <c r="B2" s="6"/>
      <c r="C2" s="3" t="s">
        <v>3</v>
      </c>
      <c r="D2" s="3"/>
      <c r="E2" s="3"/>
      <c r="F2" s="3"/>
      <c r="G2" s="3" t="e">
        <f>(#REF!+#REF!)*2/100</f>
        <v>#REF!</v>
      </c>
      <c r="H2" s="3" t="s">
        <v>11</v>
      </c>
      <c r="I2" s="4"/>
    </row>
    <row r="3" spans="1:9" ht="12.95" hidden="1" customHeight="1">
      <c r="A3" s="6"/>
      <c r="B3" s="6"/>
      <c r="C3" s="3" t="s">
        <v>4</v>
      </c>
      <c r="D3" s="3"/>
      <c r="E3" s="3"/>
      <c r="F3" s="3"/>
      <c r="G3" s="4" t="e">
        <f>(#REF!/3.2)*3.8*#REF!/10000</f>
        <v>#REF!</v>
      </c>
      <c r="H3" s="3" t="s">
        <v>10</v>
      </c>
      <c r="I3" s="4"/>
    </row>
    <row r="4" spans="1:9" ht="12.95" hidden="1" customHeight="1">
      <c r="A4" s="6"/>
      <c r="B4" s="6"/>
      <c r="C4" s="3" t="s">
        <v>5</v>
      </c>
      <c r="D4" s="3"/>
      <c r="E4" s="3"/>
      <c r="F4" s="3"/>
      <c r="G4" s="3">
        <v>1</v>
      </c>
      <c r="H4" s="3" t="s">
        <v>12</v>
      </c>
      <c r="I4" s="4"/>
    </row>
    <row r="5" spans="1:9" ht="12.95" hidden="1" customHeight="1">
      <c r="A5" s="6"/>
      <c r="B5" s="6"/>
      <c r="C5" s="3" t="s">
        <v>13</v>
      </c>
      <c r="D5" s="3"/>
      <c r="E5" s="3"/>
      <c r="F5" s="3"/>
      <c r="G5" s="3" t="e">
        <f>#REF!*2/100</f>
        <v>#REF!</v>
      </c>
      <c r="H5" s="3" t="s">
        <v>11</v>
      </c>
      <c r="I5" s="4"/>
    </row>
    <row r="6" spans="1:9" ht="12.95" hidden="1" customHeight="1">
      <c r="A6" s="6"/>
      <c r="B6" s="6"/>
      <c r="C6" s="3" t="s">
        <v>6</v>
      </c>
      <c r="D6" s="3"/>
      <c r="E6" s="3"/>
      <c r="F6" s="3"/>
      <c r="G6" s="3" t="e">
        <f>(#REF!+#REF!)*8+80</f>
        <v>#REF!</v>
      </c>
      <c r="H6" s="3" t="s">
        <v>11</v>
      </c>
      <c r="I6" s="4"/>
    </row>
    <row r="7" spans="1:9" ht="12.95" hidden="1" customHeight="1">
      <c r="A7" s="6"/>
      <c r="B7" s="6"/>
      <c r="C7" s="3" t="s">
        <v>7</v>
      </c>
      <c r="D7" s="3"/>
      <c r="E7" s="3"/>
      <c r="F7" s="3"/>
      <c r="G7" s="3" t="e">
        <f>#REF!*2/100</f>
        <v>#REF!</v>
      </c>
      <c r="H7" s="3" t="s">
        <v>11</v>
      </c>
      <c r="I7" s="4"/>
    </row>
    <row r="8" spans="1:9" ht="12.95" hidden="1" customHeight="1">
      <c r="A8" s="6"/>
      <c r="B8" s="6"/>
      <c r="C8" s="3" t="s">
        <v>8</v>
      </c>
      <c r="D8" s="3"/>
      <c r="E8" s="3"/>
      <c r="F8" s="3"/>
      <c r="G8" s="3" t="e">
        <f>#REF!/100</f>
        <v>#REF!</v>
      </c>
      <c r="H8" s="3" t="s">
        <v>11</v>
      </c>
      <c r="I8" s="4"/>
    </row>
    <row r="9" spans="1:9" ht="12.95" hidden="1" customHeight="1">
      <c r="A9" s="6"/>
      <c r="B9" s="6"/>
      <c r="C9" s="3" t="s">
        <v>9</v>
      </c>
      <c r="D9" s="3"/>
      <c r="E9" s="3"/>
      <c r="F9" s="3"/>
      <c r="G9" s="3">
        <v>24</v>
      </c>
      <c r="H9" s="3" t="s">
        <v>12</v>
      </c>
      <c r="I9" s="4"/>
    </row>
    <row r="10" spans="1:9" ht="12.95" hidden="1" customHeight="1">
      <c r="A10" s="6">
        <v>90</v>
      </c>
      <c r="B10" s="6">
        <v>210</v>
      </c>
      <c r="C10" s="3" t="s">
        <v>2</v>
      </c>
      <c r="D10" s="3"/>
      <c r="E10" s="3"/>
      <c r="F10" s="3"/>
      <c r="G10" s="3" t="e">
        <f>#REF!/100</f>
        <v>#REF!</v>
      </c>
      <c r="H10" s="3" t="s">
        <v>11</v>
      </c>
      <c r="I10" s="4"/>
    </row>
    <row r="11" spans="1:9" ht="12.95" hidden="1" customHeight="1">
      <c r="A11" s="6"/>
      <c r="B11" s="6"/>
      <c r="C11" s="3" t="s">
        <v>3</v>
      </c>
      <c r="D11" s="3"/>
      <c r="E11" s="3"/>
      <c r="F11" s="3"/>
      <c r="G11" s="3" t="e">
        <f>(#REF!+#REF!)*2/100</f>
        <v>#REF!</v>
      </c>
      <c r="H11" s="3" t="s">
        <v>11</v>
      </c>
      <c r="I11" s="4"/>
    </row>
    <row r="12" spans="1:9" ht="12.95" hidden="1" customHeight="1">
      <c r="A12" s="6"/>
      <c r="B12" s="6"/>
      <c r="C12" s="3" t="s">
        <v>4</v>
      </c>
      <c r="D12" s="3"/>
      <c r="E12" s="3"/>
      <c r="F12" s="3"/>
      <c r="G12" s="4" t="e">
        <f>(#REF!/3.2)*3.8*#REF!/10000</f>
        <v>#REF!</v>
      </c>
      <c r="H12" s="3" t="s">
        <v>10</v>
      </c>
      <c r="I12" s="4"/>
    </row>
    <row r="13" spans="1:9" ht="12.95" hidden="1" customHeight="1">
      <c r="A13" s="6"/>
      <c r="B13" s="6"/>
      <c r="C13" s="3" t="s">
        <v>5</v>
      </c>
      <c r="D13" s="3"/>
      <c r="E13" s="3"/>
      <c r="F13" s="3"/>
      <c r="G13" s="3">
        <v>1</v>
      </c>
      <c r="H13" s="3" t="s">
        <v>12</v>
      </c>
      <c r="I13" s="4"/>
    </row>
    <row r="14" spans="1:9" ht="12.95" hidden="1" customHeight="1">
      <c r="A14" s="6"/>
      <c r="B14" s="6"/>
      <c r="C14" s="3" t="s">
        <v>13</v>
      </c>
      <c r="D14" s="3"/>
      <c r="E14" s="3"/>
      <c r="F14" s="3"/>
      <c r="G14" s="3" t="e">
        <f>#REF!*2/100</f>
        <v>#REF!</v>
      </c>
      <c r="H14" s="3" t="s">
        <v>11</v>
      </c>
      <c r="I14" s="4"/>
    </row>
    <row r="15" spans="1:9" ht="12.95" hidden="1" customHeight="1">
      <c r="A15" s="6"/>
      <c r="B15" s="6"/>
      <c r="C15" s="3" t="s">
        <v>6</v>
      </c>
      <c r="D15" s="3"/>
      <c r="E15" s="3"/>
      <c r="F15" s="3"/>
      <c r="G15" s="3" t="e">
        <f>(#REF!+#REF!)*8+80</f>
        <v>#REF!</v>
      </c>
      <c r="H15" s="3" t="s">
        <v>11</v>
      </c>
      <c r="I15" s="4"/>
    </row>
    <row r="16" spans="1:9" ht="12.95" hidden="1" customHeight="1">
      <c r="A16" s="6"/>
      <c r="B16" s="6"/>
      <c r="C16" s="3" t="s">
        <v>7</v>
      </c>
      <c r="D16" s="3"/>
      <c r="E16" s="3"/>
      <c r="F16" s="3"/>
      <c r="G16" s="3" t="e">
        <f>#REF!*2/100</f>
        <v>#REF!</v>
      </c>
      <c r="H16" s="3" t="s">
        <v>11</v>
      </c>
      <c r="I16" s="4"/>
    </row>
    <row r="17" spans="1:10" ht="12.95" hidden="1" customHeight="1">
      <c r="A17" s="6"/>
      <c r="B17" s="6"/>
      <c r="C17" s="3" t="s">
        <v>8</v>
      </c>
      <c r="D17" s="3"/>
      <c r="E17" s="3"/>
      <c r="F17" s="3"/>
      <c r="G17" s="3" t="e">
        <f>#REF!/100</f>
        <v>#REF!</v>
      </c>
      <c r="H17" s="3" t="s">
        <v>11</v>
      </c>
      <c r="I17" s="4"/>
    </row>
    <row r="18" spans="1:10" ht="12.95" hidden="1" customHeight="1">
      <c r="A18" s="6"/>
      <c r="B18" s="6"/>
      <c r="C18" s="3" t="s">
        <v>9</v>
      </c>
      <c r="D18" s="3"/>
      <c r="E18" s="3"/>
      <c r="F18" s="3"/>
      <c r="G18" s="3">
        <v>24</v>
      </c>
      <c r="H18" s="3" t="s">
        <v>12</v>
      </c>
      <c r="I18" s="4"/>
    </row>
    <row r="19" spans="1:10" ht="12.95" hidden="1" customHeight="1">
      <c r="A19" s="6">
        <v>90</v>
      </c>
      <c r="B19" s="6">
        <v>210</v>
      </c>
      <c r="C19" s="3" t="s">
        <v>2</v>
      </c>
      <c r="D19" s="3"/>
      <c r="E19" s="3"/>
      <c r="F19" s="3"/>
      <c r="G19" s="3" t="e">
        <f>#REF!/100</f>
        <v>#REF!</v>
      </c>
      <c r="H19" s="3" t="s">
        <v>11</v>
      </c>
      <c r="I19" s="1" t="e">
        <f>#REF!*18/100+#REF!</f>
        <v>#REF!</v>
      </c>
    </row>
    <row r="20" spans="1:10" ht="12.95" hidden="1" customHeight="1">
      <c r="A20" s="6"/>
      <c r="B20" s="6"/>
      <c r="C20" s="3" t="s">
        <v>3</v>
      </c>
      <c r="D20" s="3"/>
      <c r="E20" s="3"/>
      <c r="F20" s="3"/>
      <c r="G20" s="3" t="e">
        <f>(#REF!+#REF!)*2/100</f>
        <v>#REF!</v>
      </c>
      <c r="H20" s="3" t="s">
        <v>11</v>
      </c>
      <c r="I20" s="1" t="e">
        <f>#REF!*18/100+#REF!</f>
        <v>#REF!</v>
      </c>
    </row>
    <row r="21" spans="1:10" ht="12.95" hidden="1" customHeight="1">
      <c r="A21" s="6"/>
      <c r="B21" s="6"/>
      <c r="C21" s="3" t="s">
        <v>4</v>
      </c>
      <c r="D21" s="3"/>
      <c r="E21" s="3"/>
      <c r="F21" s="3"/>
      <c r="G21" s="4" t="e">
        <f>(#REF!/3.2)*3.8*#REF!/10000</f>
        <v>#REF!</v>
      </c>
      <c r="H21" s="3" t="s">
        <v>10</v>
      </c>
      <c r="I21" s="1" t="e">
        <f>#REF!*8/100+#REF!</f>
        <v>#REF!</v>
      </c>
    </row>
    <row r="22" spans="1:10" ht="12.95" hidden="1" customHeight="1">
      <c r="A22" s="6"/>
      <c r="B22" s="6"/>
      <c r="C22" s="3" t="s">
        <v>5</v>
      </c>
      <c r="D22" s="3"/>
      <c r="E22" s="3"/>
      <c r="F22" s="3"/>
      <c r="G22" s="3">
        <v>1</v>
      </c>
      <c r="H22" s="3" t="s">
        <v>12</v>
      </c>
      <c r="I22" s="1" t="e">
        <f>#REF!*18/100+#REF!</f>
        <v>#REF!</v>
      </c>
    </row>
    <row r="23" spans="1:10" ht="12.95" hidden="1" customHeight="1">
      <c r="A23" s="6"/>
      <c r="B23" s="6"/>
      <c r="C23" s="3" t="s">
        <v>13</v>
      </c>
      <c r="D23" s="3"/>
      <c r="E23" s="3"/>
      <c r="F23" s="3"/>
      <c r="G23" s="3" t="e">
        <f>#REF!*2/100</f>
        <v>#REF!</v>
      </c>
      <c r="H23" s="3" t="s">
        <v>11</v>
      </c>
      <c r="I23" s="1" t="e">
        <f>#REF!*18/100+#REF!</f>
        <v>#REF!</v>
      </c>
    </row>
    <row r="24" spans="1:10" ht="12.95" hidden="1" customHeight="1">
      <c r="A24" s="6"/>
      <c r="B24" s="6"/>
      <c r="C24" s="3" t="s">
        <v>6</v>
      </c>
      <c r="D24" s="3"/>
      <c r="E24" s="3"/>
      <c r="F24" s="3"/>
      <c r="G24" s="3" t="e">
        <f>(#REF!+#REF!)*8+80</f>
        <v>#REF!</v>
      </c>
      <c r="H24" s="3" t="s">
        <v>11</v>
      </c>
      <c r="I24" s="1" t="e">
        <f>#REF!*18/100+#REF!</f>
        <v>#REF!</v>
      </c>
    </row>
    <row r="25" spans="1:10" ht="12.95" hidden="1" customHeight="1">
      <c r="A25" s="6"/>
      <c r="B25" s="6"/>
      <c r="C25" s="3" t="s">
        <v>7</v>
      </c>
      <c r="D25" s="3"/>
      <c r="E25" s="3"/>
      <c r="F25" s="3"/>
      <c r="G25" s="3" t="e">
        <f>#REF!*2/100</f>
        <v>#REF!</v>
      </c>
      <c r="H25" s="3" t="s">
        <v>11</v>
      </c>
      <c r="I25" s="1" t="e">
        <f>#REF!*18/100+#REF!</f>
        <v>#REF!</v>
      </c>
    </row>
    <row r="26" spans="1:10" ht="12.95" hidden="1" customHeight="1">
      <c r="A26" s="6"/>
      <c r="B26" s="6"/>
      <c r="C26" s="3" t="s">
        <v>8</v>
      </c>
      <c r="D26" s="3"/>
      <c r="E26" s="3"/>
      <c r="F26" s="3"/>
      <c r="G26" s="3" t="e">
        <f>#REF!/100</f>
        <v>#REF!</v>
      </c>
      <c r="H26" s="3" t="s">
        <v>11</v>
      </c>
      <c r="I26" s="1" t="e">
        <f>#REF!*18/100+#REF!</f>
        <v>#REF!</v>
      </c>
    </row>
    <row r="27" spans="1:10" ht="12.95" hidden="1" customHeight="1">
      <c r="A27" s="13"/>
      <c r="B27" s="13"/>
      <c r="C27" s="14" t="s">
        <v>9</v>
      </c>
      <c r="D27" s="14"/>
      <c r="E27" s="14"/>
      <c r="F27" s="14"/>
      <c r="G27" s="14">
        <v>24</v>
      </c>
      <c r="H27" s="14" t="s">
        <v>12</v>
      </c>
      <c r="I27" s="15" t="e">
        <f>#REF!*18/100+#REF!</f>
        <v>#REF!</v>
      </c>
    </row>
    <row r="28" spans="1:10" ht="15.7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</row>
    <row r="29" spans="1:10" ht="21.75" customHeight="1" thickBot="1">
      <c r="A29" s="46" t="s">
        <v>17</v>
      </c>
      <c r="B29" s="47"/>
      <c r="C29" s="47"/>
      <c r="D29" s="47"/>
      <c r="E29" s="47"/>
      <c r="F29" s="47"/>
      <c r="G29" s="47"/>
      <c r="H29" s="47"/>
      <c r="I29" s="48"/>
      <c r="J29" s="49"/>
    </row>
    <row r="30" spans="1:10" ht="39" customHeight="1" thickBot="1">
      <c r="A30" s="40" t="s">
        <v>26</v>
      </c>
      <c r="B30" s="41"/>
      <c r="C30" s="41"/>
      <c r="D30" s="41"/>
      <c r="E30" s="41"/>
      <c r="F30" s="41"/>
      <c r="G30" s="41"/>
      <c r="H30" s="42"/>
      <c r="I30" s="19"/>
      <c r="J30" s="12"/>
    </row>
    <row r="31" spans="1:10" s="28" customFormat="1" ht="66" customHeight="1">
      <c r="A31" s="29" t="s">
        <v>0</v>
      </c>
      <c r="B31" s="30" t="s">
        <v>1</v>
      </c>
      <c r="C31" s="31" t="s">
        <v>21</v>
      </c>
      <c r="D31" s="31" t="s">
        <v>20</v>
      </c>
      <c r="E31" s="31" t="s">
        <v>22</v>
      </c>
      <c r="F31" s="31" t="s">
        <v>23</v>
      </c>
      <c r="G31" s="30" t="s">
        <v>14</v>
      </c>
      <c r="H31" s="32" t="s">
        <v>15</v>
      </c>
      <c r="I31" s="26"/>
      <c r="J31" s="27" t="s">
        <v>16</v>
      </c>
    </row>
    <row r="32" spans="1:10" ht="12.95" hidden="1" customHeight="1">
      <c r="A32" s="20">
        <v>60</v>
      </c>
      <c r="B32" s="7">
        <v>120</v>
      </c>
      <c r="C32" s="2" t="s">
        <v>2</v>
      </c>
      <c r="D32" s="2"/>
      <c r="E32" s="2"/>
      <c r="F32" s="2"/>
      <c r="G32" s="2">
        <f>A40/100</f>
        <v>1</v>
      </c>
      <c r="H32" s="22" t="s">
        <v>11</v>
      </c>
      <c r="I32" s="9" t="e">
        <f>#REF!*18/100+#REF!</f>
        <v>#REF!</v>
      </c>
      <c r="J32" s="11"/>
    </row>
    <row r="33" spans="1:10" ht="12.95" hidden="1" customHeight="1">
      <c r="A33" s="20"/>
      <c r="B33" s="7"/>
      <c r="C33" s="2" t="s">
        <v>3</v>
      </c>
      <c r="D33" s="2"/>
      <c r="E33" s="2"/>
      <c r="F33" s="2"/>
      <c r="G33" s="2">
        <f>(A40+B40)*2/100</f>
        <v>5</v>
      </c>
      <c r="H33" s="22" t="s">
        <v>11</v>
      </c>
      <c r="I33" s="9" t="e">
        <f>#REF!*18/100+#REF!</f>
        <v>#REF!</v>
      </c>
      <c r="J33" s="11"/>
    </row>
    <row r="34" spans="1:10" ht="12.95" hidden="1" customHeight="1">
      <c r="A34" s="20"/>
      <c r="B34" s="7"/>
      <c r="C34" s="2" t="s">
        <v>4</v>
      </c>
      <c r="D34" s="2"/>
      <c r="E34" s="2"/>
      <c r="F34" s="2"/>
      <c r="G34" s="8">
        <f>(A40/3.2)*3.8*B40/10000</f>
        <v>1.78125</v>
      </c>
      <c r="H34" s="22" t="s">
        <v>10</v>
      </c>
      <c r="I34" s="9" t="e">
        <f>#REF!*8/100+#REF!</f>
        <v>#REF!</v>
      </c>
      <c r="J34" s="11"/>
    </row>
    <row r="35" spans="1:10" ht="12.95" hidden="1" customHeight="1">
      <c r="A35" s="20"/>
      <c r="B35" s="7"/>
      <c r="C35" s="2" t="s">
        <v>5</v>
      </c>
      <c r="D35" s="2"/>
      <c r="E35" s="2"/>
      <c r="F35" s="2"/>
      <c r="G35" s="2">
        <v>1</v>
      </c>
      <c r="H35" s="22" t="s">
        <v>12</v>
      </c>
      <c r="I35" s="9" t="e">
        <f>#REF!*18/100+#REF!</f>
        <v>#REF!</v>
      </c>
      <c r="J35" s="11"/>
    </row>
    <row r="36" spans="1:10" ht="12.95" hidden="1" customHeight="1">
      <c r="A36" s="20"/>
      <c r="B36" s="7"/>
      <c r="C36" s="2" t="s">
        <v>13</v>
      </c>
      <c r="D36" s="2"/>
      <c r="E36" s="2"/>
      <c r="F36" s="2"/>
      <c r="G36" s="2">
        <f>A40*2/100</f>
        <v>2</v>
      </c>
      <c r="H36" s="22" t="s">
        <v>11</v>
      </c>
      <c r="I36" s="9" t="e">
        <f>#REF!*18/100+#REF!</f>
        <v>#REF!</v>
      </c>
      <c r="J36" s="11"/>
    </row>
    <row r="37" spans="1:10" ht="12.95" hidden="1" customHeight="1">
      <c r="A37" s="20"/>
      <c r="B37" s="7"/>
      <c r="C37" s="2" t="s">
        <v>6</v>
      </c>
      <c r="D37" s="2"/>
      <c r="E37" s="2"/>
      <c r="F37" s="2"/>
      <c r="G37" s="2">
        <f>(A40+B40)*4+40</f>
        <v>1040</v>
      </c>
      <c r="H37" s="22" t="s">
        <v>11</v>
      </c>
      <c r="I37" s="9" t="e">
        <f>#REF!*18/100+#REF!</f>
        <v>#REF!</v>
      </c>
      <c r="J37" s="11"/>
    </row>
    <row r="38" spans="1:10" ht="12.95" hidden="1" customHeight="1">
      <c r="A38" s="20"/>
      <c r="B38" s="7"/>
      <c r="C38" s="2" t="s">
        <v>8</v>
      </c>
      <c r="D38" s="2"/>
      <c r="E38" s="2"/>
      <c r="F38" s="2"/>
      <c r="G38" s="2">
        <f>A40/100</f>
        <v>1</v>
      </c>
      <c r="H38" s="22" t="s">
        <v>11</v>
      </c>
      <c r="I38" s="9" t="e">
        <f>#REF!*18/100+#REF!</f>
        <v>#REF!</v>
      </c>
      <c r="J38" s="11"/>
    </row>
    <row r="39" spans="1:10" ht="12.95" hidden="1" customHeight="1">
      <c r="A39" s="20"/>
      <c r="B39" s="7"/>
      <c r="C39" s="2" t="s">
        <v>9</v>
      </c>
      <c r="D39" s="2"/>
      <c r="E39" s="2"/>
      <c r="F39" s="2"/>
      <c r="G39" s="2">
        <v>12</v>
      </c>
      <c r="H39" s="22" t="s">
        <v>12</v>
      </c>
      <c r="I39" s="9" t="e">
        <f>#REF!*18/100+#REF!</f>
        <v>#REF!</v>
      </c>
      <c r="J39" s="11"/>
    </row>
    <row r="40" spans="1:10" ht="15.75" customHeight="1">
      <c r="A40" s="21">
        <v>100</v>
      </c>
      <c r="B40" s="2">
        <v>150</v>
      </c>
      <c r="C40" s="2">
        <f>B40-3</f>
        <v>147</v>
      </c>
      <c r="D40" s="2">
        <f>A40-5</f>
        <v>95</v>
      </c>
      <c r="E40" s="2">
        <f>A40-5.8</f>
        <v>94.2</v>
      </c>
      <c r="F40" s="2">
        <f>A40-3</f>
        <v>97</v>
      </c>
      <c r="G40" s="2">
        <f>B40/2</f>
        <v>75</v>
      </c>
      <c r="H40" s="22">
        <f>(A40+B40)*2+20</f>
        <v>520</v>
      </c>
      <c r="I40" s="10" t="e">
        <f>SUM(I32:I39)</f>
        <v>#REF!</v>
      </c>
      <c r="J40" s="11"/>
    </row>
    <row r="41" spans="1:10" ht="15" hidden="1" customHeight="1">
      <c r="A41" s="21">
        <v>100</v>
      </c>
      <c r="B41" s="2">
        <v>150</v>
      </c>
      <c r="C41" s="2">
        <f t="shared" ref="C41:C104" si="0">B41-3</f>
        <v>147</v>
      </c>
      <c r="D41" s="2">
        <f t="shared" ref="D41:D90" si="1">A41-5</f>
        <v>95</v>
      </c>
      <c r="E41" s="2">
        <f t="shared" ref="E41:E90" si="2">A41-5.8</f>
        <v>94.2</v>
      </c>
      <c r="F41" s="2">
        <f t="shared" ref="F41:F90" si="3">A41-3</f>
        <v>97</v>
      </c>
      <c r="G41" s="2">
        <f t="shared" ref="G41:G90" si="4">B41/2</f>
        <v>75</v>
      </c>
      <c r="H41" s="22">
        <f t="shared" ref="H41:H90" si="5">(A41+B41)*2+20</f>
        <v>520</v>
      </c>
      <c r="I41" s="5"/>
      <c r="J41" s="11"/>
    </row>
    <row r="42" spans="1:10" ht="15" hidden="1" customHeight="1">
      <c r="A42" s="21">
        <v>100</v>
      </c>
      <c r="B42" s="2">
        <v>150</v>
      </c>
      <c r="C42" s="2">
        <f t="shared" si="0"/>
        <v>147</v>
      </c>
      <c r="D42" s="2">
        <f t="shared" si="1"/>
        <v>95</v>
      </c>
      <c r="E42" s="2">
        <f t="shared" si="2"/>
        <v>94.2</v>
      </c>
      <c r="F42" s="2">
        <f t="shared" si="3"/>
        <v>97</v>
      </c>
      <c r="G42" s="2">
        <f t="shared" si="4"/>
        <v>75</v>
      </c>
      <c r="H42" s="22">
        <f t="shared" si="5"/>
        <v>520</v>
      </c>
      <c r="I42" s="5"/>
      <c r="J42" s="11"/>
    </row>
    <row r="43" spans="1:10" ht="15" hidden="1" customHeight="1">
      <c r="A43" s="21">
        <v>100</v>
      </c>
      <c r="B43" s="2">
        <v>150</v>
      </c>
      <c r="C43" s="2">
        <f t="shared" si="0"/>
        <v>147</v>
      </c>
      <c r="D43" s="2">
        <f t="shared" si="1"/>
        <v>95</v>
      </c>
      <c r="E43" s="2">
        <f t="shared" si="2"/>
        <v>94.2</v>
      </c>
      <c r="F43" s="2">
        <f t="shared" si="3"/>
        <v>97</v>
      </c>
      <c r="G43" s="2">
        <f t="shared" si="4"/>
        <v>75</v>
      </c>
      <c r="H43" s="22">
        <f t="shared" si="5"/>
        <v>520</v>
      </c>
      <c r="I43" s="5"/>
      <c r="J43" s="11"/>
    </row>
    <row r="44" spans="1:10" ht="15" hidden="1" customHeight="1">
      <c r="A44" s="21">
        <v>100</v>
      </c>
      <c r="B44" s="2">
        <v>150</v>
      </c>
      <c r="C44" s="2">
        <f t="shared" si="0"/>
        <v>147</v>
      </c>
      <c r="D44" s="2">
        <f t="shared" si="1"/>
        <v>95</v>
      </c>
      <c r="E44" s="2">
        <f t="shared" si="2"/>
        <v>94.2</v>
      </c>
      <c r="F44" s="2">
        <f t="shared" si="3"/>
        <v>97</v>
      </c>
      <c r="G44" s="2">
        <f t="shared" si="4"/>
        <v>75</v>
      </c>
      <c r="H44" s="22">
        <f t="shared" si="5"/>
        <v>520</v>
      </c>
      <c r="I44" s="5"/>
      <c r="J44" s="11"/>
    </row>
    <row r="45" spans="1:10" ht="15" hidden="1" customHeight="1">
      <c r="A45" s="21">
        <v>100</v>
      </c>
      <c r="B45" s="2">
        <v>150</v>
      </c>
      <c r="C45" s="2">
        <f t="shared" si="0"/>
        <v>147</v>
      </c>
      <c r="D45" s="2">
        <f t="shared" si="1"/>
        <v>95</v>
      </c>
      <c r="E45" s="2">
        <f t="shared" si="2"/>
        <v>94.2</v>
      </c>
      <c r="F45" s="2">
        <f t="shared" si="3"/>
        <v>97</v>
      </c>
      <c r="G45" s="2">
        <f t="shared" si="4"/>
        <v>75</v>
      </c>
      <c r="H45" s="22">
        <f t="shared" si="5"/>
        <v>520</v>
      </c>
      <c r="I45" s="5"/>
      <c r="J45" s="11"/>
    </row>
    <row r="46" spans="1:10" ht="15" hidden="1" customHeight="1">
      <c r="A46" s="21">
        <v>100</v>
      </c>
      <c r="B46" s="2">
        <v>150</v>
      </c>
      <c r="C46" s="2">
        <f t="shared" si="0"/>
        <v>147</v>
      </c>
      <c r="D46" s="2">
        <f t="shared" si="1"/>
        <v>95</v>
      </c>
      <c r="E46" s="2">
        <f t="shared" si="2"/>
        <v>94.2</v>
      </c>
      <c r="F46" s="2">
        <f t="shared" si="3"/>
        <v>97</v>
      </c>
      <c r="G46" s="2">
        <f t="shared" si="4"/>
        <v>75</v>
      </c>
      <c r="H46" s="22">
        <f t="shared" si="5"/>
        <v>520</v>
      </c>
      <c r="I46" s="5"/>
      <c r="J46" s="11"/>
    </row>
    <row r="47" spans="1:10" ht="15" hidden="1" customHeight="1">
      <c r="A47" s="21">
        <v>100</v>
      </c>
      <c r="B47" s="2">
        <v>150</v>
      </c>
      <c r="C47" s="2">
        <f t="shared" si="0"/>
        <v>147</v>
      </c>
      <c r="D47" s="2">
        <f t="shared" si="1"/>
        <v>95</v>
      </c>
      <c r="E47" s="2">
        <f t="shared" si="2"/>
        <v>94.2</v>
      </c>
      <c r="F47" s="2">
        <f t="shared" si="3"/>
        <v>97</v>
      </c>
      <c r="G47" s="2">
        <f t="shared" si="4"/>
        <v>75</v>
      </c>
      <c r="H47" s="22">
        <f t="shared" si="5"/>
        <v>520</v>
      </c>
      <c r="I47" s="5"/>
      <c r="J47" s="11"/>
    </row>
    <row r="48" spans="1:10" ht="15" hidden="1" customHeight="1">
      <c r="A48" s="21">
        <v>100</v>
      </c>
      <c r="B48" s="2">
        <v>150</v>
      </c>
      <c r="C48" s="2">
        <f t="shared" si="0"/>
        <v>147</v>
      </c>
      <c r="D48" s="2">
        <f t="shared" si="1"/>
        <v>95</v>
      </c>
      <c r="E48" s="2">
        <f t="shared" si="2"/>
        <v>94.2</v>
      </c>
      <c r="F48" s="2">
        <f t="shared" si="3"/>
        <v>97</v>
      </c>
      <c r="G48" s="2">
        <f t="shared" si="4"/>
        <v>75</v>
      </c>
      <c r="H48" s="22">
        <f t="shared" si="5"/>
        <v>520</v>
      </c>
      <c r="I48" s="5"/>
      <c r="J48" s="11"/>
    </row>
    <row r="49" spans="1:10" ht="15" hidden="1" customHeight="1">
      <c r="A49" s="21">
        <v>100</v>
      </c>
      <c r="B49" s="2">
        <v>150</v>
      </c>
      <c r="C49" s="2">
        <f t="shared" si="0"/>
        <v>147</v>
      </c>
      <c r="D49" s="2">
        <f t="shared" si="1"/>
        <v>95</v>
      </c>
      <c r="E49" s="2">
        <f t="shared" si="2"/>
        <v>94.2</v>
      </c>
      <c r="F49" s="2">
        <f t="shared" si="3"/>
        <v>97</v>
      </c>
      <c r="G49" s="2">
        <f t="shared" si="4"/>
        <v>75</v>
      </c>
      <c r="H49" s="22">
        <f t="shared" si="5"/>
        <v>520</v>
      </c>
      <c r="I49" s="5"/>
      <c r="J49" s="11"/>
    </row>
    <row r="50" spans="1:10" ht="12.95" hidden="1" customHeight="1">
      <c r="A50" s="21">
        <v>100</v>
      </c>
      <c r="B50" s="2">
        <v>150</v>
      </c>
      <c r="C50" s="2">
        <f t="shared" si="0"/>
        <v>147</v>
      </c>
      <c r="D50" s="2">
        <f t="shared" si="1"/>
        <v>95</v>
      </c>
      <c r="E50" s="2">
        <f t="shared" si="2"/>
        <v>94.2</v>
      </c>
      <c r="F50" s="2">
        <f t="shared" si="3"/>
        <v>97</v>
      </c>
      <c r="G50" s="2">
        <f t="shared" si="4"/>
        <v>75</v>
      </c>
      <c r="H50" s="22">
        <f t="shared" si="5"/>
        <v>520</v>
      </c>
      <c r="I50" s="9" t="e">
        <f>#REF!*18/100+#REF!</f>
        <v>#REF!</v>
      </c>
      <c r="J50" s="11"/>
    </row>
    <row r="51" spans="1:10" ht="12.95" hidden="1" customHeight="1">
      <c r="A51" s="21">
        <v>100</v>
      </c>
      <c r="B51" s="2">
        <v>150</v>
      </c>
      <c r="C51" s="2">
        <f t="shared" si="0"/>
        <v>147</v>
      </c>
      <c r="D51" s="2">
        <f t="shared" si="1"/>
        <v>95</v>
      </c>
      <c r="E51" s="2">
        <f t="shared" si="2"/>
        <v>94.2</v>
      </c>
      <c r="F51" s="2">
        <f t="shared" si="3"/>
        <v>97</v>
      </c>
      <c r="G51" s="2">
        <f t="shared" si="4"/>
        <v>75</v>
      </c>
      <c r="H51" s="22">
        <f t="shared" si="5"/>
        <v>520</v>
      </c>
      <c r="I51" s="9" t="e">
        <f>#REF!*18/100+#REF!</f>
        <v>#REF!</v>
      </c>
      <c r="J51" s="11"/>
    </row>
    <row r="52" spans="1:10" ht="12.95" hidden="1" customHeight="1">
      <c r="A52" s="21">
        <v>100</v>
      </c>
      <c r="B52" s="2">
        <v>150</v>
      </c>
      <c r="C52" s="2">
        <f t="shared" si="0"/>
        <v>147</v>
      </c>
      <c r="D52" s="2">
        <f t="shared" si="1"/>
        <v>95</v>
      </c>
      <c r="E52" s="2">
        <f t="shared" si="2"/>
        <v>94.2</v>
      </c>
      <c r="F52" s="2">
        <f t="shared" si="3"/>
        <v>97</v>
      </c>
      <c r="G52" s="2">
        <f t="shared" si="4"/>
        <v>75</v>
      </c>
      <c r="H52" s="22">
        <f t="shared" si="5"/>
        <v>520</v>
      </c>
      <c r="I52" s="9" t="e">
        <f>#REF!*8/100+#REF!</f>
        <v>#REF!</v>
      </c>
      <c r="J52" s="11"/>
    </row>
    <row r="53" spans="1:10" ht="12.95" hidden="1" customHeight="1">
      <c r="A53" s="21">
        <v>100</v>
      </c>
      <c r="B53" s="2">
        <v>150</v>
      </c>
      <c r="C53" s="2">
        <f t="shared" si="0"/>
        <v>147</v>
      </c>
      <c r="D53" s="2">
        <f t="shared" si="1"/>
        <v>95</v>
      </c>
      <c r="E53" s="2">
        <f t="shared" si="2"/>
        <v>94.2</v>
      </c>
      <c r="F53" s="2">
        <f t="shared" si="3"/>
        <v>97</v>
      </c>
      <c r="G53" s="2">
        <f t="shared" si="4"/>
        <v>75</v>
      </c>
      <c r="H53" s="22">
        <f t="shared" si="5"/>
        <v>520</v>
      </c>
      <c r="I53" s="9" t="e">
        <f>#REF!*18/100+#REF!</f>
        <v>#REF!</v>
      </c>
      <c r="J53" s="11"/>
    </row>
    <row r="54" spans="1:10" ht="12.95" hidden="1" customHeight="1">
      <c r="A54" s="21">
        <v>100</v>
      </c>
      <c r="B54" s="2">
        <v>150</v>
      </c>
      <c r="C54" s="2">
        <f t="shared" si="0"/>
        <v>147</v>
      </c>
      <c r="D54" s="2">
        <f t="shared" si="1"/>
        <v>95</v>
      </c>
      <c r="E54" s="2">
        <f t="shared" si="2"/>
        <v>94.2</v>
      </c>
      <c r="F54" s="2">
        <f t="shared" si="3"/>
        <v>97</v>
      </c>
      <c r="G54" s="2">
        <f t="shared" si="4"/>
        <v>75</v>
      </c>
      <c r="H54" s="22">
        <f t="shared" si="5"/>
        <v>520</v>
      </c>
      <c r="I54" s="9" t="e">
        <f>#REF!*18/100+#REF!</f>
        <v>#REF!</v>
      </c>
      <c r="J54" s="11"/>
    </row>
    <row r="55" spans="1:10" ht="12.95" hidden="1" customHeight="1">
      <c r="A55" s="21">
        <v>100</v>
      </c>
      <c r="B55" s="2">
        <v>150</v>
      </c>
      <c r="C55" s="2">
        <f t="shared" si="0"/>
        <v>147</v>
      </c>
      <c r="D55" s="2">
        <f t="shared" si="1"/>
        <v>95</v>
      </c>
      <c r="E55" s="2">
        <f t="shared" si="2"/>
        <v>94.2</v>
      </c>
      <c r="F55" s="2">
        <f t="shared" si="3"/>
        <v>97</v>
      </c>
      <c r="G55" s="2">
        <f t="shared" si="4"/>
        <v>75</v>
      </c>
      <c r="H55" s="22">
        <f t="shared" si="5"/>
        <v>520</v>
      </c>
      <c r="I55" s="9" t="e">
        <f>#REF!*18/100+#REF!</f>
        <v>#REF!</v>
      </c>
      <c r="J55" s="11"/>
    </row>
    <row r="56" spans="1:10" ht="12.95" hidden="1" customHeight="1">
      <c r="A56" s="21">
        <v>100</v>
      </c>
      <c r="B56" s="2">
        <v>150</v>
      </c>
      <c r="C56" s="2">
        <f t="shared" si="0"/>
        <v>147</v>
      </c>
      <c r="D56" s="2">
        <f t="shared" si="1"/>
        <v>95</v>
      </c>
      <c r="E56" s="2">
        <f t="shared" si="2"/>
        <v>94.2</v>
      </c>
      <c r="F56" s="2">
        <f t="shared" si="3"/>
        <v>97</v>
      </c>
      <c r="G56" s="2">
        <f t="shared" si="4"/>
        <v>75</v>
      </c>
      <c r="H56" s="22">
        <f t="shared" si="5"/>
        <v>520</v>
      </c>
      <c r="I56" s="9" t="e">
        <f>#REF!*18/100+#REF!</f>
        <v>#REF!</v>
      </c>
      <c r="J56" s="11"/>
    </row>
    <row r="57" spans="1:10" ht="12.95" hidden="1" customHeight="1">
      <c r="A57" s="21">
        <v>100</v>
      </c>
      <c r="B57" s="2">
        <v>150</v>
      </c>
      <c r="C57" s="2">
        <f t="shared" si="0"/>
        <v>147</v>
      </c>
      <c r="D57" s="2">
        <f t="shared" si="1"/>
        <v>95</v>
      </c>
      <c r="E57" s="2">
        <f t="shared" si="2"/>
        <v>94.2</v>
      </c>
      <c r="F57" s="2">
        <f t="shared" si="3"/>
        <v>97</v>
      </c>
      <c r="G57" s="2">
        <f t="shared" si="4"/>
        <v>75</v>
      </c>
      <c r="H57" s="22">
        <f t="shared" si="5"/>
        <v>520</v>
      </c>
      <c r="I57" s="9" t="e">
        <f>#REF!*18/100+#REF!</f>
        <v>#REF!</v>
      </c>
      <c r="J57" s="11"/>
    </row>
    <row r="58" spans="1:10" ht="12.95" hidden="1" customHeight="1">
      <c r="A58" s="21">
        <v>100</v>
      </c>
      <c r="B58" s="2">
        <v>150</v>
      </c>
      <c r="C58" s="2">
        <f t="shared" si="0"/>
        <v>147</v>
      </c>
      <c r="D58" s="2">
        <f t="shared" si="1"/>
        <v>95</v>
      </c>
      <c r="E58" s="2">
        <f t="shared" si="2"/>
        <v>94.2</v>
      </c>
      <c r="F58" s="2">
        <f t="shared" si="3"/>
        <v>97</v>
      </c>
      <c r="G58" s="2">
        <f t="shared" si="4"/>
        <v>75</v>
      </c>
      <c r="H58" s="22">
        <f t="shared" si="5"/>
        <v>520</v>
      </c>
      <c r="I58" s="9" t="e">
        <f>#REF!*18/100+#REF!</f>
        <v>#REF!</v>
      </c>
      <c r="J58" s="11"/>
    </row>
    <row r="59" spans="1:10" ht="15.75" customHeight="1">
      <c r="A59" s="21"/>
      <c r="B59" s="2"/>
      <c r="C59" s="2">
        <f t="shared" si="0"/>
        <v>-3</v>
      </c>
      <c r="D59" s="2">
        <f t="shared" si="1"/>
        <v>-5</v>
      </c>
      <c r="E59" s="2">
        <f t="shared" si="2"/>
        <v>-5.8</v>
      </c>
      <c r="F59" s="2">
        <f t="shared" si="3"/>
        <v>-3</v>
      </c>
      <c r="G59" s="2">
        <f t="shared" si="4"/>
        <v>0</v>
      </c>
      <c r="H59" s="22">
        <f t="shared" si="5"/>
        <v>20</v>
      </c>
      <c r="I59" s="10" t="e">
        <f>SUM(I51:I58)</f>
        <v>#REF!</v>
      </c>
      <c r="J59" s="11"/>
    </row>
    <row r="60" spans="1:10" ht="15.75" hidden="1">
      <c r="A60" s="21"/>
      <c r="B60" s="2"/>
      <c r="C60" s="2">
        <f t="shared" si="0"/>
        <v>-3</v>
      </c>
      <c r="D60" s="2">
        <f t="shared" si="1"/>
        <v>-5</v>
      </c>
      <c r="E60" s="2">
        <f t="shared" si="2"/>
        <v>-5.8</v>
      </c>
      <c r="F60" s="2">
        <f t="shared" si="3"/>
        <v>-3</v>
      </c>
      <c r="G60" s="2">
        <f t="shared" si="4"/>
        <v>0</v>
      </c>
      <c r="H60" s="22">
        <f t="shared" si="5"/>
        <v>20</v>
      </c>
      <c r="I60" s="5"/>
      <c r="J60" s="11"/>
    </row>
    <row r="61" spans="1:10" ht="15.75" hidden="1">
      <c r="A61" s="21"/>
      <c r="B61" s="2"/>
      <c r="C61" s="2">
        <f t="shared" si="0"/>
        <v>-3</v>
      </c>
      <c r="D61" s="2">
        <f t="shared" si="1"/>
        <v>-5</v>
      </c>
      <c r="E61" s="2">
        <f t="shared" si="2"/>
        <v>-5.8</v>
      </c>
      <c r="F61" s="2">
        <f t="shared" si="3"/>
        <v>-3</v>
      </c>
      <c r="G61" s="2">
        <f t="shared" si="4"/>
        <v>0</v>
      </c>
      <c r="H61" s="22">
        <f t="shared" si="5"/>
        <v>20</v>
      </c>
      <c r="I61" s="5"/>
      <c r="J61" s="11"/>
    </row>
    <row r="62" spans="1:10" ht="15.75" hidden="1">
      <c r="A62" s="21"/>
      <c r="B62" s="2"/>
      <c r="C62" s="2">
        <f t="shared" si="0"/>
        <v>-3</v>
      </c>
      <c r="D62" s="2">
        <f t="shared" si="1"/>
        <v>-5</v>
      </c>
      <c r="E62" s="2">
        <f t="shared" si="2"/>
        <v>-5.8</v>
      </c>
      <c r="F62" s="2">
        <f t="shared" si="3"/>
        <v>-3</v>
      </c>
      <c r="G62" s="2">
        <f t="shared" si="4"/>
        <v>0</v>
      </c>
      <c r="H62" s="22">
        <f t="shared" si="5"/>
        <v>20</v>
      </c>
      <c r="I62" s="5"/>
      <c r="J62" s="11"/>
    </row>
    <row r="63" spans="1:10" ht="15.75" hidden="1">
      <c r="A63" s="21"/>
      <c r="B63" s="2"/>
      <c r="C63" s="2">
        <f t="shared" si="0"/>
        <v>-3</v>
      </c>
      <c r="D63" s="2">
        <f t="shared" si="1"/>
        <v>-5</v>
      </c>
      <c r="E63" s="2">
        <f t="shared" si="2"/>
        <v>-5.8</v>
      </c>
      <c r="F63" s="2">
        <f t="shared" si="3"/>
        <v>-3</v>
      </c>
      <c r="G63" s="2">
        <f t="shared" si="4"/>
        <v>0</v>
      </c>
      <c r="H63" s="22">
        <f t="shared" si="5"/>
        <v>20</v>
      </c>
      <c r="I63" s="5"/>
      <c r="J63" s="11"/>
    </row>
    <row r="64" spans="1:10" ht="15.75" hidden="1">
      <c r="A64" s="21"/>
      <c r="B64" s="2"/>
      <c r="C64" s="2">
        <f t="shared" si="0"/>
        <v>-3</v>
      </c>
      <c r="D64" s="2">
        <f t="shared" si="1"/>
        <v>-5</v>
      </c>
      <c r="E64" s="2">
        <f t="shared" si="2"/>
        <v>-5.8</v>
      </c>
      <c r="F64" s="2">
        <f t="shared" si="3"/>
        <v>-3</v>
      </c>
      <c r="G64" s="2">
        <f t="shared" si="4"/>
        <v>0</v>
      </c>
      <c r="H64" s="22">
        <f t="shared" si="5"/>
        <v>20</v>
      </c>
      <c r="I64" s="5"/>
      <c r="J64" s="11"/>
    </row>
    <row r="65" spans="1:10" ht="15.75" hidden="1">
      <c r="A65" s="21"/>
      <c r="B65" s="2"/>
      <c r="C65" s="2">
        <f t="shared" si="0"/>
        <v>-3</v>
      </c>
      <c r="D65" s="2">
        <f t="shared" si="1"/>
        <v>-5</v>
      </c>
      <c r="E65" s="2">
        <f t="shared" si="2"/>
        <v>-5.8</v>
      </c>
      <c r="F65" s="2">
        <f t="shared" si="3"/>
        <v>-3</v>
      </c>
      <c r="G65" s="2">
        <f t="shared" si="4"/>
        <v>0</v>
      </c>
      <c r="H65" s="22">
        <f t="shared" si="5"/>
        <v>20</v>
      </c>
      <c r="I65" s="5"/>
      <c r="J65" s="11"/>
    </row>
    <row r="66" spans="1:10" ht="15.75" hidden="1">
      <c r="A66" s="21"/>
      <c r="B66" s="2"/>
      <c r="C66" s="2">
        <f t="shared" si="0"/>
        <v>-3</v>
      </c>
      <c r="D66" s="2">
        <f t="shared" si="1"/>
        <v>-5</v>
      </c>
      <c r="E66" s="2">
        <f t="shared" si="2"/>
        <v>-5.8</v>
      </c>
      <c r="F66" s="2">
        <f t="shared" si="3"/>
        <v>-3</v>
      </c>
      <c r="G66" s="2">
        <f t="shared" si="4"/>
        <v>0</v>
      </c>
      <c r="H66" s="22">
        <f t="shared" si="5"/>
        <v>20</v>
      </c>
      <c r="I66" s="5"/>
      <c r="J66" s="11"/>
    </row>
    <row r="67" spans="1:10" ht="15.75" hidden="1">
      <c r="A67" s="21"/>
      <c r="B67" s="2"/>
      <c r="C67" s="2">
        <f t="shared" si="0"/>
        <v>-3</v>
      </c>
      <c r="D67" s="2">
        <f t="shared" si="1"/>
        <v>-5</v>
      </c>
      <c r="E67" s="2">
        <f t="shared" si="2"/>
        <v>-5.8</v>
      </c>
      <c r="F67" s="2">
        <f t="shared" si="3"/>
        <v>-3</v>
      </c>
      <c r="G67" s="2">
        <f t="shared" si="4"/>
        <v>0</v>
      </c>
      <c r="H67" s="22">
        <f t="shared" si="5"/>
        <v>20</v>
      </c>
      <c r="I67" s="5"/>
      <c r="J67" s="11"/>
    </row>
    <row r="68" spans="1:10" ht="15.75" hidden="1">
      <c r="A68" s="21"/>
      <c r="B68" s="2"/>
      <c r="C68" s="2">
        <f t="shared" si="0"/>
        <v>-3</v>
      </c>
      <c r="D68" s="2">
        <f t="shared" si="1"/>
        <v>-5</v>
      </c>
      <c r="E68" s="2">
        <f t="shared" si="2"/>
        <v>-5.8</v>
      </c>
      <c r="F68" s="2">
        <f t="shared" si="3"/>
        <v>-3</v>
      </c>
      <c r="G68" s="2">
        <f t="shared" si="4"/>
        <v>0</v>
      </c>
      <c r="H68" s="22">
        <f t="shared" si="5"/>
        <v>20</v>
      </c>
      <c r="I68" s="5"/>
      <c r="J68" s="11"/>
    </row>
    <row r="69" spans="1:10" ht="12.95" hidden="1" customHeight="1">
      <c r="A69" s="21"/>
      <c r="B69" s="2"/>
      <c r="C69" s="2">
        <f t="shared" si="0"/>
        <v>-3</v>
      </c>
      <c r="D69" s="2">
        <f t="shared" si="1"/>
        <v>-5</v>
      </c>
      <c r="E69" s="2">
        <f t="shared" si="2"/>
        <v>-5.8</v>
      </c>
      <c r="F69" s="2">
        <f t="shared" si="3"/>
        <v>-3</v>
      </c>
      <c r="G69" s="2">
        <f t="shared" si="4"/>
        <v>0</v>
      </c>
      <c r="H69" s="22">
        <f t="shared" si="5"/>
        <v>20</v>
      </c>
      <c r="I69" s="9" t="e">
        <f>#REF!*18/100+#REF!</f>
        <v>#REF!</v>
      </c>
      <c r="J69" s="11"/>
    </row>
    <row r="70" spans="1:10" ht="12.95" hidden="1" customHeight="1">
      <c r="A70" s="21"/>
      <c r="B70" s="2"/>
      <c r="C70" s="2">
        <f t="shared" si="0"/>
        <v>-3</v>
      </c>
      <c r="D70" s="2">
        <f t="shared" si="1"/>
        <v>-5</v>
      </c>
      <c r="E70" s="2">
        <f t="shared" si="2"/>
        <v>-5.8</v>
      </c>
      <c r="F70" s="2">
        <f t="shared" si="3"/>
        <v>-3</v>
      </c>
      <c r="G70" s="2">
        <f t="shared" si="4"/>
        <v>0</v>
      </c>
      <c r="H70" s="22">
        <f t="shared" si="5"/>
        <v>20</v>
      </c>
      <c r="I70" s="9" t="e">
        <f>#REF!*18/100+#REF!</f>
        <v>#REF!</v>
      </c>
      <c r="J70" s="11"/>
    </row>
    <row r="71" spans="1:10" ht="12.95" hidden="1" customHeight="1">
      <c r="A71" s="21"/>
      <c r="B71" s="2"/>
      <c r="C71" s="2">
        <f t="shared" si="0"/>
        <v>-3</v>
      </c>
      <c r="D71" s="2">
        <f t="shared" si="1"/>
        <v>-5</v>
      </c>
      <c r="E71" s="2">
        <f t="shared" si="2"/>
        <v>-5.8</v>
      </c>
      <c r="F71" s="2">
        <f t="shared" si="3"/>
        <v>-3</v>
      </c>
      <c r="G71" s="2">
        <f t="shared" si="4"/>
        <v>0</v>
      </c>
      <c r="H71" s="22">
        <f t="shared" si="5"/>
        <v>20</v>
      </c>
      <c r="I71" s="9" t="e">
        <f>#REF!*8/100+#REF!</f>
        <v>#REF!</v>
      </c>
      <c r="J71" s="11"/>
    </row>
    <row r="72" spans="1:10" ht="12.95" hidden="1" customHeight="1">
      <c r="A72" s="21"/>
      <c r="B72" s="2"/>
      <c r="C72" s="2">
        <f t="shared" si="0"/>
        <v>-3</v>
      </c>
      <c r="D72" s="2">
        <f t="shared" si="1"/>
        <v>-5</v>
      </c>
      <c r="E72" s="2">
        <f t="shared" si="2"/>
        <v>-5.8</v>
      </c>
      <c r="F72" s="2">
        <f t="shared" si="3"/>
        <v>-3</v>
      </c>
      <c r="G72" s="2">
        <f t="shared" si="4"/>
        <v>0</v>
      </c>
      <c r="H72" s="22">
        <f t="shared" si="5"/>
        <v>20</v>
      </c>
      <c r="I72" s="9" t="e">
        <f>#REF!*18/100+#REF!</f>
        <v>#REF!</v>
      </c>
      <c r="J72" s="11"/>
    </row>
    <row r="73" spans="1:10" ht="12.95" hidden="1" customHeight="1">
      <c r="A73" s="21"/>
      <c r="B73" s="2"/>
      <c r="C73" s="2">
        <f t="shared" si="0"/>
        <v>-3</v>
      </c>
      <c r="D73" s="2">
        <f t="shared" si="1"/>
        <v>-5</v>
      </c>
      <c r="E73" s="2">
        <f t="shared" si="2"/>
        <v>-5.8</v>
      </c>
      <c r="F73" s="2">
        <f t="shared" si="3"/>
        <v>-3</v>
      </c>
      <c r="G73" s="2">
        <f t="shared" si="4"/>
        <v>0</v>
      </c>
      <c r="H73" s="22">
        <f t="shared" si="5"/>
        <v>20</v>
      </c>
      <c r="I73" s="9" t="e">
        <f>#REF!*18/100+#REF!</f>
        <v>#REF!</v>
      </c>
      <c r="J73" s="11"/>
    </row>
    <row r="74" spans="1:10" ht="12.95" hidden="1" customHeight="1">
      <c r="A74" s="21"/>
      <c r="B74" s="2"/>
      <c r="C74" s="2">
        <f t="shared" si="0"/>
        <v>-3</v>
      </c>
      <c r="D74" s="2">
        <f t="shared" si="1"/>
        <v>-5</v>
      </c>
      <c r="E74" s="2">
        <f t="shared" si="2"/>
        <v>-5.8</v>
      </c>
      <c r="F74" s="2">
        <f t="shared" si="3"/>
        <v>-3</v>
      </c>
      <c r="G74" s="2">
        <f t="shared" si="4"/>
        <v>0</v>
      </c>
      <c r="H74" s="22">
        <f t="shared" si="5"/>
        <v>20</v>
      </c>
      <c r="I74" s="9" t="e">
        <f>#REF!*18/100+#REF!</f>
        <v>#REF!</v>
      </c>
      <c r="J74" s="11"/>
    </row>
    <row r="75" spans="1:10" ht="12.95" hidden="1" customHeight="1">
      <c r="A75" s="21"/>
      <c r="B75" s="2"/>
      <c r="C75" s="2">
        <f t="shared" si="0"/>
        <v>-3</v>
      </c>
      <c r="D75" s="2">
        <f t="shared" si="1"/>
        <v>-5</v>
      </c>
      <c r="E75" s="2">
        <f t="shared" si="2"/>
        <v>-5.8</v>
      </c>
      <c r="F75" s="2">
        <f t="shared" si="3"/>
        <v>-3</v>
      </c>
      <c r="G75" s="2">
        <f t="shared" si="4"/>
        <v>0</v>
      </c>
      <c r="H75" s="22">
        <f t="shared" si="5"/>
        <v>20</v>
      </c>
      <c r="I75" s="9" t="e">
        <f>#REF!*8/100+#REF!</f>
        <v>#REF!</v>
      </c>
      <c r="J75" s="11"/>
    </row>
    <row r="76" spans="1:10" ht="12.95" hidden="1" customHeight="1">
      <c r="A76" s="21"/>
      <c r="B76" s="2"/>
      <c r="C76" s="2">
        <f t="shared" si="0"/>
        <v>-3</v>
      </c>
      <c r="D76" s="2">
        <f t="shared" si="1"/>
        <v>-5</v>
      </c>
      <c r="E76" s="2">
        <f t="shared" si="2"/>
        <v>-5.8</v>
      </c>
      <c r="F76" s="2">
        <f t="shared" si="3"/>
        <v>-3</v>
      </c>
      <c r="G76" s="2">
        <f t="shared" si="4"/>
        <v>0</v>
      </c>
      <c r="H76" s="22">
        <f t="shared" si="5"/>
        <v>20</v>
      </c>
      <c r="I76" s="9" t="e">
        <f>#REF!*18/100+#REF!</f>
        <v>#REF!</v>
      </c>
      <c r="J76" s="11"/>
    </row>
    <row r="77" spans="1:10" ht="12.95" hidden="1" customHeight="1">
      <c r="A77" s="21"/>
      <c r="B77" s="2"/>
      <c r="C77" s="2">
        <f t="shared" si="0"/>
        <v>-3</v>
      </c>
      <c r="D77" s="2">
        <f t="shared" si="1"/>
        <v>-5</v>
      </c>
      <c r="E77" s="2">
        <f t="shared" si="2"/>
        <v>-5.8</v>
      </c>
      <c r="F77" s="2">
        <f t="shared" si="3"/>
        <v>-3</v>
      </c>
      <c r="G77" s="2">
        <f t="shared" si="4"/>
        <v>0</v>
      </c>
      <c r="H77" s="22">
        <f t="shared" si="5"/>
        <v>20</v>
      </c>
      <c r="I77" s="9" t="e">
        <f>#REF!*18/100+#REF!</f>
        <v>#REF!</v>
      </c>
      <c r="J77" s="11"/>
    </row>
    <row r="78" spans="1:10" ht="15.75" customHeight="1">
      <c r="A78" s="21"/>
      <c r="B78" s="2"/>
      <c r="C78" s="2">
        <f t="shared" si="0"/>
        <v>-3</v>
      </c>
      <c r="D78" s="2">
        <f t="shared" si="1"/>
        <v>-5</v>
      </c>
      <c r="E78" s="2">
        <f t="shared" si="2"/>
        <v>-5.8</v>
      </c>
      <c r="F78" s="2">
        <f t="shared" si="3"/>
        <v>-3</v>
      </c>
      <c r="G78" s="2">
        <f t="shared" si="4"/>
        <v>0</v>
      </c>
      <c r="H78" s="22">
        <f t="shared" si="5"/>
        <v>20</v>
      </c>
      <c r="I78" s="10" t="e">
        <f t="shared" ref="I78:I90" si="6">SUM(I70:I77)</f>
        <v>#REF!</v>
      </c>
      <c r="J78" s="11"/>
    </row>
    <row r="79" spans="1:10" ht="15.75" customHeight="1">
      <c r="A79" s="21"/>
      <c r="B79" s="2"/>
      <c r="C79" s="2">
        <f t="shared" si="0"/>
        <v>-3</v>
      </c>
      <c r="D79" s="2">
        <f t="shared" si="1"/>
        <v>-5</v>
      </c>
      <c r="E79" s="2">
        <f t="shared" si="2"/>
        <v>-5.8</v>
      </c>
      <c r="F79" s="2">
        <f t="shared" si="3"/>
        <v>-3</v>
      </c>
      <c r="G79" s="2">
        <f t="shared" si="4"/>
        <v>0</v>
      </c>
      <c r="H79" s="22">
        <f t="shared" si="5"/>
        <v>20</v>
      </c>
      <c r="I79" s="10" t="e">
        <f t="shared" si="6"/>
        <v>#REF!</v>
      </c>
      <c r="J79" s="11"/>
    </row>
    <row r="80" spans="1:10" ht="15.75" customHeight="1">
      <c r="A80" s="21"/>
      <c r="B80" s="2"/>
      <c r="C80" s="2">
        <f t="shared" si="0"/>
        <v>-3</v>
      </c>
      <c r="D80" s="2">
        <f t="shared" si="1"/>
        <v>-5</v>
      </c>
      <c r="E80" s="2">
        <f t="shared" si="2"/>
        <v>-5.8</v>
      </c>
      <c r="F80" s="2">
        <f t="shared" si="3"/>
        <v>-3</v>
      </c>
      <c r="G80" s="2">
        <f t="shared" si="4"/>
        <v>0</v>
      </c>
      <c r="H80" s="22">
        <f t="shared" si="5"/>
        <v>20</v>
      </c>
      <c r="I80" s="10" t="e">
        <f t="shared" si="6"/>
        <v>#REF!</v>
      </c>
      <c r="J80" s="11"/>
    </row>
    <row r="81" spans="1:10" ht="15.75" customHeight="1">
      <c r="A81" s="21"/>
      <c r="B81" s="2"/>
      <c r="C81" s="2">
        <f t="shared" si="0"/>
        <v>-3</v>
      </c>
      <c r="D81" s="2">
        <f t="shared" si="1"/>
        <v>-5</v>
      </c>
      <c r="E81" s="2">
        <f t="shared" si="2"/>
        <v>-5.8</v>
      </c>
      <c r="F81" s="2">
        <f t="shared" si="3"/>
        <v>-3</v>
      </c>
      <c r="G81" s="2">
        <f t="shared" si="4"/>
        <v>0</v>
      </c>
      <c r="H81" s="22">
        <f t="shared" si="5"/>
        <v>20</v>
      </c>
      <c r="I81" s="10" t="e">
        <f t="shared" si="6"/>
        <v>#REF!</v>
      </c>
      <c r="J81" s="11"/>
    </row>
    <row r="82" spans="1:10" ht="15.75" customHeight="1">
      <c r="A82" s="21"/>
      <c r="B82" s="2"/>
      <c r="C82" s="2">
        <f t="shared" si="0"/>
        <v>-3</v>
      </c>
      <c r="D82" s="2">
        <f t="shared" si="1"/>
        <v>-5</v>
      </c>
      <c r="E82" s="2">
        <f t="shared" si="2"/>
        <v>-5.8</v>
      </c>
      <c r="F82" s="2">
        <f t="shared" si="3"/>
        <v>-3</v>
      </c>
      <c r="G82" s="2">
        <f t="shared" si="4"/>
        <v>0</v>
      </c>
      <c r="H82" s="22">
        <f t="shared" si="5"/>
        <v>20</v>
      </c>
      <c r="I82" s="10" t="e">
        <f t="shared" si="6"/>
        <v>#REF!</v>
      </c>
      <c r="J82" s="11"/>
    </row>
    <row r="83" spans="1:10" ht="15.75" customHeight="1">
      <c r="A83" s="21"/>
      <c r="B83" s="2"/>
      <c r="C83" s="2">
        <f t="shared" si="0"/>
        <v>-3</v>
      </c>
      <c r="D83" s="2">
        <f t="shared" si="1"/>
        <v>-5</v>
      </c>
      <c r="E83" s="2">
        <f t="shared" si="2"/>
        <v>-5.8</v>
      </c>
      <c r="F83" s="2">
        <f t="shared" si="3"/>
        <v>-3</v>
      </c>
      <c r="G83" s="2">
        <f t="shared" si="4"/>
        <v>0</v>
      </c>
      <c r="H83" s="22">
        <f t="shared" si="5"/>
        <v>20</v>
      </c>
      <c r="I83" s="10" t="e">
        <f t="shared" si="6"/>
        <v>#REF!</v>
      </c>
      <c r="J83" s="11"/>
    </row>
    <row r="84" spans="1:10" ht="15.75" customHeight="1">
      <c r="A84" s="21"/>
      <c r="B84" s="2"/>
      <c r="C84" s="2">
        <f t="shared" si="0"/>
        <v>-3</v>
      </c>
      <c r="D84" s="2">
        <f t="shared" si="1"/>
        <v>-5</v>
      </c>
      <c r="E84" s="2">
        <f t="shared" si="2"/>
        <v>-5.8</v>
      </c>
      <c r="F84" s="2">
        <f t="shared" si="3"/>
        <v>-3</v>
      </c>
      <c r="G84" s="2">
        <f t="shared" si="4"/>
        <v>0</v>
      </c>
      <c r="H84" s="22">
        <f t="shared" si="5"/>
        <v>20</v>
      </c>
      <c r="I84" s="10" t="e">
        <f t="shared" si="6"/>
        <v>#REF!</v>
      </c>
      <c r="J84" s="11"/>
    </row>
    <row r="85" spans="1:10" ht="15.75" customHeight="1">
      <c r="A85" s="21"/>
      <c r="B85" s="2"/>
      <c r="C85" s="2">
        <f t="shared" si="0"/>
        <v>-3</v>
      </c>
      <c r="D85" s="2">
        <f t="shared" si="1"/>
        <v>-5</v>
      </c>
      <c r="E85" s="2">
        <f t="shared" si="2"/>
        <v>-5.8</v>
      </c>
      <c r="F85" s="2">
        <f t="shared" si="3"/>
        <v>-3</v>
      </c>
      <c r="G85" s="2">
        <f t="shared" si="4"/>
        <v>0</v>
      </c>
      <c r="H85" s="22">
        <f t="shared" si="5"/>
        <v>20</v>
      </c>
      <c r="I85" s="10" t="e">
        <f t="shared" si="6"/>
        <v>#REF!</v>
      </c>
      <c r="J85" s="11"/>
    </row>
    <row r="86" spans="1:10" ht="15.75" customHeight="1">
      <c r="A86" s="21"/>
      <c r="B86" s="2"/>
      <c r="C86" s="2">
        <f t="shared" si="0"/>
        <v>-3</v>
      </c>
      <c r="D86" s="2">
        <f t="shared" si="1"/>
        <v>-5</v>
      </c>
      <c r="E86" s="2">
        <f t="shared" si="2"/>
        <v>-5.8</v>
      </c>
      <c r="F86" s="2">
        <f t="shared" si="3"/>
        <v>-3</v>
      </c>
      <c r="G86" s="2">
        <f t="shared" si="4"/>
        <v>0</v>
      </c>
      <c r="H86" s="22">
        <f t="shared" si="5"/>
        <v>20</v>
      </c>
      <c r="I86" s="10" t="e">
        <f t="shared" si="6"/>
        <v>#REF!</v>
      </c>
      <c r="J86" s="11"/>
    </row>
    <row r="87" spans="1:10" ht="15.75" customHeight="1">
      <c r="A87" s="21"/>
      <c r="B87" s="2"/>
      <c r="C87" s="2">
        <f t="shared" si="0"/>
        <v>-3</v>
      </c>
      <c r="D87" s="2">
        <f t="shared" si="1"/>
        <v>-5</v>
      </c>
      <c r="E87" s="2">
        <f t="shared" si="2"/>
        <v>-5.8</v>
      </c>
      <c r="F87" s="2">
        <f t="shared" si="3"/>
        <v>-3</v>
      </c>
      <c r="G87" s="2">
        <f t="shared" si="4"/>
        <v>0</v>
      </c>
      <c r="H87" s="22">
        <f t="shared" si="5"/>
        <v>20</v>
      </c>
      <c r="I87" s="10" t="e">
        <f t="shared" si="6"/>
        <v>#REF!</v>
      </c>
      <c r="J87" s="11"/>
    </row>
    <row r="88" spans="1:10" ht="15.75" customHeight="1">
      <c r="A88" s="21"/>
      <c r="B88" s="2"/>
      <c r="C88" s="2">
        <f t="shared" si="0"/>
        <v>-3</v>
      </c>
      <c r="D88" s="2">
        <f t="shared" si="1"/>
        <v>-5</v>
      </c>
      <c r="E88" s="2">
        <f t="shared" si="2"/>
        <v>-5.8</v>
      </c>
      <c r="F88" s="2">
        <f t="shared" si="3"/>
        <v>-3</v>
      </c>
      <c r="G88" s="2">
        <f t="shared" si="4"/>
        <v>0</v>
      </c>
      <c r="H88" s="22">
        <f t="shared" si="5"/>
        <v>20</v>
      </c>
      <c r="I88" s="10" t="e">
        <f t="shared" si="6"/>
        <v>#REF!</v>
      </c>
      <c r="J88" s="11"/>
    </row>
    <row r="89" spans="1:10" ht="15.75" customHeight="1">
      <c r="A89" s="21"/>
      <c r="B89" s="2"/>
      <c r="C89" s="2">
        <f t="shared" si="0"/>
        <v>-3</v>
      </c>
      <c r="D89" s="2">
        <f t="shared" si="1"/>
        <v>-5</v>
      </c>
      <c r="E89" s="2">
        <f t="shared" si="2"/>
        <v>-5.8</v>
      </c>
      <c r="F89" s="2">
        <f t="shared" si="3"/>
        <v>-3</v>
      </c>
      <c r="G89" s="2">
        <f t="shared" si="4"/>
        <v>0</v>
      </c>
      <c r="H89" s="22">
        <f t="shared" si="5"/>
        <v>20</v>
      </c>
      <c r="I89" s="10" t="e">
        <f t="shared" si="6"/>
        <v>#REF!</v>
      </c>
      <c r="J89" s="11"/>
    </row>
    <row r="90" spans="1:10" ht="15.75" customHeight="1">
      <c r="A90" s="23"/>
      <c r="B90" s="24"/>
      <c r="C90" s="24">
        <f t="shared" si="0"/>
        <v>-3</v>
      </c>
      <c r="D90" s="24">
        <f t="shared" si="1"/>
        <v>-5</v>
      </c>
      <c r="E90" s="24">
        <f t="shared" si="2"/>
        <v>-5.8</v>
      </c>
      <c r="F90" s="24">
        <f t="shared" si="3"/>
        <v>-3</v>
      </c>
      <c r="G90" s="24">
        <f t="shared" si="4"/>
        <v>0</v>
      </c>
      <c r="H90" s="25">
        <f t="shared" si="5"/>
        <v>20</v>
      </c>
      <c r="I90" s="10" t="e">
        <f t="shared" si="6"/>
        <v>#REF!</v>
      </c>
      <c r="J90" s="11"/>
    </row>
    <row r="91" spans="1:10" ht="15.75">
      <c r="A91" s="21"/>
      <c r="B91" s="2"/>
      <c r="C91" s="2">
        <f t="shared" si="0"/>
        <v>-3</v>
      </c>
      <c r="D91" s="2">
        <f t="shared" ref="D91:D112" si="7">A91-5</f>
        <v>-5</v>
      </c>
      <c r="E91" s="2">
        <f t="shared" ref="E91:E112" si="8">A91-5.8</f>
        <v>-5.8</v>
      </c>
      <c r="F91" s="2">
        <f t="shared" ref="F91:F112" si="9">A91-3</f>
        <v>-3</v>
      </c>
      <c r="G91" s="2">
        <f t="shared" ref="G91:G112" si="10">B91/2</f>
        <v>0</v>
      </c>
      <c r="H91" s="22">
        <f t="shared" ref="H91:H112" si="11">(A91+B91)*2+20</f>
        <v>20</v>
      </c>
    </row>
    <row r="92" spans="1:10" ht="15.75">
      <c r="A92" s="21"/>
      <c r="B92" s="2"/>
      <c r="C92" s="2">
        <f t="shared" si="0"/>
        <v>-3</v>
      </c>
      <c r="D92" s="2">
        <f t="shared" si="7"/>
        <v>-5</v>
      </c>
      <c r="E92" s="2">
        <f t="shared" si="8"/>
        <v>-5.8</v>
      </c>
      <c r="F92" s="2">
        <f t="shared" si="9"/>
        <v>-3</v>
      </c>
      <c r="G92" s="2">
        <f t="shared" si="10"/>
        <v>0</v>
      </c>
      <c r="H92" s="22">
        <f t="shared" si="11"/>
        <v>20</v>
      </c>
    </row>
    <row r="93" spans="1:10" ht="15.75">
      <c r="A93" s="23"/>
      <c r="B93" s="24"/>
      <c r="C93" s="24">
        <f t="shared" si="0"/>
        <v>-3</v>
      </c>
      <c r="D93" s="24">
        <f t="shared" si="7"/>
        <v>-5</v>
      </c>
      <c r="E93" s="24">
        <f t="shared" si="8"/>
        <v>-5.8</v>
      </c>
      <c r="F93" s="24">
        <f t="shared" si="9"/>
        <v>-3</v>
      </c>
      <c r="G93" s="24">
        <f t="shared" si="10"/>
        <v>0</v>
      </c>
      <c r="H93" s="25">
        <f t="shared" si="11"/>
        <v>20</v>
      </c>
    </row>
    <row r="94" spans="1:10" ht="15.75">
      <c r="A94" s="21"/>
      <c r="B94" s="2"/>
      <c r="C94" s="2">
        <f t="shared" si="0"/>
        <v>-3</v>
      </c>
      <c r="D94" s="2">
        <f t="shared" si="7"/>
        <v>-5</v>
      </c>
      <c r="E94" s="2">
        <f t="shared" si="8"/>
        <v>-5.8</v>
      </c>
      <c r="F94" s="2">
        <f t="shared" si="9"/>
        <v>-3</v>
      </c>
      <c r="G94" s="2">
        <f t="shared" si="10"/>
        <v>0</v>
      </c>
      <c r="H94" s="22">
        <f t="shared" si="11"/>
        <v>20</v>
      </c>
    </row>
    <row r="95" spans="1:10" ht="15.75">
      <c r="A95" s="21"/>
      <c r="B95" s="2"/>
      <c r="C95" s="2">
        <f t="shared" si="0"/>
        <v>-3</v>
      </c>
      <c r="D95" s="2">
        <f t="shared" si="7"/>
        <v>-5</v>
      </c>
      <c r="E95" s="2">
        <f t="shared" si="8"/>
        <v>-5.8</v>
      </c>
      <c r="F95" s="2">
        <f t="shared" si="9"/>
        <v>-3</v>
      </c>
      <c r="G95" s="2">
        <f t="shared" si="10"/>
        <v>0</v>
      </c>
      <c r="H95" s="22">
        <f t="shared" si="11"/>
        <v>20</v>
      </c>
    </row>
    <row r="96" spans="1:10" ht="15.75">
      <c r="A96" s="23"/>
      <c r="B96" s="24"/>
      <c r="C96" s="24">
        <f t="shared" si="0"/>
        <v>-3</v>
      </c>
      <c r="D96" s="24">
        <f t="shared" si="7"/>
        <v>-5</v>
      </c>
      <c r="E96" s="24">
        <f t="shared" si="8"/>
        <v>-5.8</v>
      </c>
      <c r="F96" s="24">
        <f t="shared" si="9"/>
        <v>-3</v>
      </c>
      <c r="G96" s="24">
        <f t="shared" si="10"/>
        <v>0</v>
      </c>
      <c r="H96" s="25">
        <f t="shared" si="11"/>
        <v>20</v>
      </c>
    </row>
    <row r="97" spans="1:8" ht="15.75">
      <c r="A97" s="21"/>
      <c r="B97" s="2"/>
      <c r="C97" s="2">
        <f t="shared" si="0"/>
        <v>-3</v>
      </c>
      <c r="D97" s="2">
        <f t="shared" si="7"/>
        <v>-5</v>
      </c>
      <c r="E97" s="2">
        <f t="shared" si="8"/>
        <v>-5.8</v>
      </c>
      <c r="F97" s="2">
        <f t="shared" si="9"/>
        <v>-3</v>
      </c>
      <c r="G97" s="2">
        <f t="shared" si="10"/>
        <v>0</v>
      </c>
      <c r="H97" s="22">
        <f t="shared" si="11"/>
        <v>20</v>
      </c>
    </row>
    <row r="98" spans="1:8" ht="15.75">
      <c r="A98" s="21"/>
      <c r="B98" s="2"/>
      <c r="C98" s="2">
        <f t="shared" si="0"/>
        <v>-3</v>
      </c>
      <c r="D98" s="2">
        <f t="shared" si="7"/>
        <v>-5</v>
      </c>
      <c r="E98" s="2">
        <f t="shared" si="8"/>
        <v>-5.8</v>
      </c>
      <c r="F98" s="2">
        <f t="shared" si="9"/>
        <v>-3</v>
      </c>
      <c r="G98" s="2">
        <f t="shared" si="10"/>
        <v>0</v>
      </c>
      <c r="H98" s="22">
        <f t="shared" si="11"/>
        <v>20</v>
      </c>
    </row>
    <row r="99" spans="1:8" ht="15.75">
      <c r="A99" s="23"/>
      <c r="B99" s="24"/>
      <c r="C99" s="24">
        <f t="shared" si="0"/>
        <v>-3</v>
      </c>
      <c r="D99" s="24">
        <f t="shared" si="7"/>
        <v>-5</v>
      </c>
      <c r="E99" s="24">
        <f t="shared" si="8"/>
        <v>-5.8</v>
      </c>
      <c r="F99" s="24">
        <f t="shared" si="9"/>
        <v>-3</v>
      </c>
      <c r="G99" s="24">
        <f t="shared" si="10"/>
        <v>0</v>
      </c>
      <c r="H99" s="25">
        <f t="shared" si="11"/>
        <v>20</v>
      </c>
    </row>
    <row r="100" spans="1:8" ht="15.75">
      <c r="A100" s="21"/>
      <c r="B100" s="2"/>
      <c r="C100" s="2">
        <f t="shared" si="0"/>
        <v>-3</v>
      </c>
      <c r="D100" s="2">
        <f t="shared" si="7"/>
        <v>-5</v>
      </c>
      <c r="E100" s="2">
        <f t="shared" si="8"/>
        <v>-5.8</v>
      </c>
      <c r="F100" s="2">
        <f t="shared" si="9"/>
        <v>-3</v>
      </c>
      <c r="G100" s="2">
        <f t="shared" si="10"/>
        <v>0</v>
      </c>
      <c r="H100" s="22">
        <f t="shared" si="11"/>
        <v>20</v>
      </c>
    </row>
    <row r="101" spans="1:8" ht="15.75">
      <c r="A101" s="21"/>
      <c r="B101" s="2"/>
      <c r="C101" s="2">
        <f t="shared" si="0"/>
        <v>-3</v>
      </c>
      <c r="D101" s="2">
        <f t="shared" si="7"/>
        <v>-5</v>
      </c>
      <c r="E101" s="2">
        <f t="shared" si="8"/>
        <v>-5.8</v>
      </c>
      <c r="F101" s="2">
        <f t="shared" si="9"/>
        <v>-3</v>
      </c>
      <c r="G101" s="2">
        <f t="shared" si="10"/>
        <v>0</v>
      </c>
      <c r="H101" s="22">
        <f t="shared" si="11"/>
        <v>20</v>
      </c>
    </row>
    <row r="102" spans="1:8" ht="15.75">
      <c r="A102" s="23"/>
      <c r="B102" s="24"/>
      <c r="C102" s="24">
        <f t="shared" si="0"/>
        <v>-3</v>
      </c>
      <c r="D102" s="24">
        <f t="shared" si="7"/>
        <v>-5</v>
      </c>
      <c r="E102" s="24">
        <f t="shared" si="8"/>
        <v>-5.8</v>
      </c>
      <c r="F102" s="24">
        <f t="shared" si="9"/>
        <v>-3</v>
      </c>
      <c r="G102" s="24">
        <f t="shared" si="10"/>
        <v>0</v>
      </c>
      <c r="H102" s="25">
        <f t="shared" si="11"/>
        <v>20</v>
      </c>
    </row>
    <row r="103" spans="1:8" ht="15.75">
      <c r="A103" s="21"/>
      <c r="B103" s="2"/>
      <c r="C103" s="2">
        <f t="shared" si="0"/>
        <v>-3</v>
      </c>
      <c r="D103" s="2">
        <f t="shared" si="7"/>
        <v>-5</v>
      </c>
      <c r="E103" s="2">
        <f t="shared" si="8"/>
        <v>-5.8</v>
      </c>
      <c r="F103" s="2">
        <f t="shared" si="9"/>
        <v>-3</v>
      </c>
      <c r="G103" s="2">
        <f t="shared" si="10"/>
        <v>0</v>
      </c>
      <c r="H103" s="22">
        <f t="shared" si="11"/>
        <v>20</v>
      </c>
    </row>
    <row r="104" spans="1:8" ht="15.75">
      <c r="A104" s="21"/>
      <c r="B104" s="2"/>
      <c r="C104" s="2">
        <f t="shared" si="0"/>
        <v>-3</v>
      </c>
      <c r="D104" s="2">
        <f t="shared" si="7"/>
        <v>-5</v>
      </c>
      <c r="E104" s="2">
        <f t="shared" si="8"/>
        <v>-5.8</v>
      </c>
      <c r="F104" s="2">
        <f t="shared" si="9"/>
        <v>-3</v>
      </c>
      <c r="G104" s="2">
        <f t="shared" si="10"/>
        <v>0</v>
      </c>
      <c r="H104" s="22">
        <f t="shared" si="11"/>
        <v>20</v>
      </c>
    </row>
    <row r="105" spans="1:8" ht="15.75">
      <c r="A105" s="23"/>
      <c r="B105" s="24"/>
      <c r="C105" s="24">
        <f t="shared" ref="C105:C112" si="12">B105-3</f>
        <v>-3</v>
      </c>
      <c r="D105" s="24">
        <f t="shared" si="7"/>
        <v>-5</v>
      </c>
      <c r="E105" s="24">
        <f t="shared" si="8"/>
        <v>-5.8</v>
      </c>
      <c r="F105" s="24">
        <f t="shared" si="9"/>
        <v>-3</v>
      </c>
      <c r="G105" s="24">
        <f t="shared" si="10"/>
        <v>0</v>
      </c>
      <c r="H105" s="25">
        <f t="shared" si="11"/>
        <v>20</v>
      </c>
    </row>
    <row r="106" spans="1:8" ht="15.75">
      <c r="A106" s="21"/>
      <c r="B106" s="2"/>
      <c r="C106" s="2">
        <f t="shared" si="12"/>
        <v>-3</v>
      </c>
      <c r="D106" s="2">
        <f t="shared" si="7"/>
        <v>-5</v>
      </c>
      <c r="E106" s="2">
        <f t="shared" si="8"/>
        <v>-5.8</v>
      </c>
      <c r="F106" s="2">
        <f t="shared" si="9"/>
        <v>-3</v>
      </c>
      <c r="G106" s="2">
        <f t="shared" si="10"/>
        <v>0</v>
      </c>
      <c r="H106" s="22">
        <f t="shared" si="11"/>
        <v>20</v>
      </c>
    </row>
    <row r="107" spans="1:8" ht="15.75">
      <c r="A107" s="21">
        <v>0</v>
      </c>
      <c r="B107" s="2">
        <v>0</v>
      </c>
      <c r="C107" s="2">
        <f t="shared" si="12"/>
        <v>-3</v>
      </c>
      <c r="D107" s="2">
        <f t="shared" si="7"/>
        <v>-5</v>
      </c>
      <c r="E107" s="2">
        <f t="shared" si="8"/>
        <v>-5.8</v>
      </c>
      <c r="F107" s="2">
        <f t="shared" si="9"/>
        <v>-3</v>
      </c>
      <c r="G107" s="2">
        <f t="shared" si="10"/>
        <v>0</v>
      </c>
      <c r="H107" s="22">
        <f t="shared" si="11"/>
        <v>20</v>
      </c>
    </row>
    <row r="108" spans="1:8" ht="15.75">
      <c r="A108" s="23"/>
      <c r="B108" s="24"/>
      <c r="C108" s="24">
        <f t="shared" si="12"/>
        <v>-3</v>
      </c>
      <c r="D108" s="24">
        <f t="shared" si="7"/>
        <v>-5</v>
      </c>
      <c r="E108" s="24">
        <f t="shared" si="8"/>
        <v>-5.8</v>
      </c>
      <c r="F108" s="24">
        <f t="shared" si="9"/>
        <v>-3</v>
      </c>
      <c r="G108" s="24">
        <f t="shared" si="10"/>
        <v>0</v>
      </c>
      <c r="H108" s="25">
        <f t="shared" si="11"/>
        <v>20</v>
      </c>
    </row>
    <row r="109" spans="1:8" ht="15.75">
      <c r="A109" s="21"/>
      <c r="B109" s="2"/>
      <c r="C109" s="2">
        <f t="shared" si="12"/>
        <v>-3</v>
      </c>
      <c r="D109" s="2">
        <f t="shared" si="7"/>
        <v>-5</v>
      </c>
      <c r="E109" s="2">
        <f t="shared" si="8"/>
        <v>-5.8</v>
      </c>
      <c r="F109" s="2">
        <f t="shared" si="9"/>
        <v>-3</v>
      </c>
      <c r="G109" s="2">
        <f t="shared" si="10"/>
        <v>0</v>
      </c>
      <c r="H109" s="22">
        <f t="shared" si="11"/>
        <v>20</v>
      </c>
    </row>
    <row r="110" spans="1:8" ht="15.75">
      <c r="A110" s="21"/>
      <c r="B110" s="2"/>
      <c r="C110" s="2">
        <f t="shared" si="12"/>
        <v>-3</v>
      </c>
      <c r="D110" s="2">
        <f t="shared" si="7"/>
        <v>-5</v>
      </c>
      <c r="E110" s="2">
        <f t="shared" si="8"/>
        <v>-5.8</v>
      </c>
      <c r="F110" s="2">
        <f t="shared" si="9"/>
        <v>-3</v>
      </c>
      <c r="G110" s="2">
        <f t="shared" si="10"/>
        <v>0</v>
      </c>
      <c r="H110" s="22">
        <f t="shared" si="11"/>
        <v>20</v>
      </c>
    </row>
    <row r="111" spans="1:8" ht="15.75">
      <c r="A111" s="23"/>
      <c r="B111" s="24"/>
      <c r="C111" s="24">
        <f t="shared" si="12"/>
        <v>-3</v>
      </c>
      <c r="D111" s="24">
        <f t="shared" si="7"/>
        <v>-5</v>
      </c>
      <c r="E111" s="24">
        <f t="shared" si="8"/>
        <v>-5.8</v>
      </c>
      <c r="F111" s="24">
        <f t="shared" si="9"/>
        <v>-3</v>
      </c>
      <c r="G111" s="24">
        <f t="shared" si="10"/>
        <v>0</v>
      </c>
      <c r="H111" s="25">
        <f t="shared" si="11"/>
        <v>20</v>
      </c>
    </row>
    <row r="112" spans="1:8" ht="15.75">
      <c r="A112" s="21"/>
      <c r="B112" s="2"/>
      <c r="C112" s="2">
        <f t="shared" si="12"/>
        <v>-3</v>
      </c>
      <c r="D112" s="2">
        <f t="shared" si="7"/>
        <v>-5</v>
      </c>
      <c r="E112" s="2">
        <f t="shared" si="8"/>
        <v>-5.8</v>
      </c>
      <c r="F112" s="2">
        <f t="shared" si="9"/>
        <v>-3</v>
      </c>
      <c r="G112" s="2">
        <f t="shared" si="10"/>
        <v>0</v>
      </c>
      <c r="H112" s="22">
        <f t="shared" si="11"/>
        <v>20</v>
      </c>
    </row>
  </sheetData>
  <mergeCells count="3">
    <mergeCell ref="A30:H30"/>
    <mergeCell ref="A28:J28"/>
    <mergeCell ref="A29:J29"/>
  </mergeCells>
  <phoneticPr fontId="2" type="noConversion"/>
  <pageMargins left="0.15748031496062992" right="0.23622047244094491" top="0.19685039370078741" bottom="0.43307086614173229" header="0.51181102362204722" footer="0.51181102362204722"/>
  <pageSetup paperSize="9" orientation="portrait" r:id="rId1"/>
  <headerFooter alignWithMargins="0"/>
  <picture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tabSelected="1" topLeftCell="A72" workbookViewId="0">
      <selection activeCell="R87" sqref="R87"/>
    </sheetView>
  </sheetViews>
  <sheetFormatPr defaultRowHeight="12"/>
  <cols>
    <col min="1" max="1" width="8.7109375" style="16" customWidth="1"/>
    <col min="2" max="2" width="8.5703125" style="16" customWidth="1"/>
    <col min="3" max="3" width="15.28515625" style="16" customWidth="1"/>
    <col min="4" max="4" width="11" style="16" customWidth="1"/>
    <col min="5" max="5" width="13.140625" style="16" customWidth="1"/>
    <col min="6" max="6" width="9.85546875" style="16" customWidth="1"/>
    <col min="7" max="7" width="10.7109375" style="16" customWidth="1"/>
    <col min="8" max="8" width="12.28515625" style="16" customWidth="1"/>
    <col min="9" max="9" width="8.5703125" style="16" hidden="1" customWidth="1"/>
    <col min="10" max="10" width="6.85546875" style="16" hidden="1" customWidth="1"/>
    <col min="11" max="11" width="0.7109375" style="16" hidden="1" customWidth="1"/>
    <col min="12" max="16" width="9.140625" style="16" hidden="1" customWidth="1"/>
    <col min="17" max="16384" width="9.140625" style="16"/>
  </cols>
  <sheetData>
    <row r="1" spans="1:16" ht="17.2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6" ht="32.25" customHeight="1" thickBot="1">
      <c r="A2" s="57" t="s">
        <v>24</v>
      </c>
      <c r="B2" s="58"/>
      <c r="C2" s="58"/>
      <c r="D2" s="58"/>
      <c r="E2" s="58"/>
      <c r="F2" s="58"/>
      <c r="G2" s="58"/>
      <c r="H2" s="58"/>
      <c r="I2" s="58"/>
      <c r="J2" s="59"/>
      <c r="K2" s="52"/>
      <c r="L2" s="17"/>
      <c r="M2" s="17"/>
      <c r="N2" s="17"/>
      <c r="O2" s="17"/>
      <c r="P2" s="17"/>
    </row>
    <row r="3" spans="1:16" ht="27">
      <c r="A3" s="53" t="s">
        <v>25</v>
      </c>
      <c r="B3" s="54"/>
      <c r="C3" s="54"/>
      <c r="D3" s="54"/>
      <c r="E3" s="54"/>
      <c r="F3" s="54"/>
      <c r="G3" s="54"/>
      <c r="H3" s="55"/>
      <c r="I3" s="56"/>
      <c r="J3" s="56"/>
      <c r="K3" s="51"/>
      <c r="L3" s="51"/>
      <c r="M3" s="51"/>
      <c r="N3" s="51"/>
      <c r="O3" s="51"/>
      <c r="P3" s="51"/>
    </row>
    <row r="4" spans="1:16" ht="42.75">
      <c r="A4" s="36" t="s">
        <v>0</v>
      </c>
      <c r="B4" s="36" t="s">
        <v>1</v>
      </c>
      <c r="C4" s="37" t="s">
        <v>21</v>
      </c>
      <c r="D4" s="37" t="s">
        <v>20</v>
      </c>
      <c r="E4" s="37" t="s">
        <v>22</v>
      </c>
      <c r="F4" s="37" t="s">
        <v>23</v>
      </c>
      <c r="G4" s="36" t="s">
        <v>14</v>
      </c>
      <c r="H4" s="36" t="s">
        <v>15</v>
      </c>
      <c r="I4" s="18" t="s">
        <v>15</v>
      </c>
      <c r="J4" s="18" t="s">
        <v>18</v>
      </c>
      <c r="K4" s="17"/>
      <c r="L4" s="17"/>
      <c r="M4" s="17"/>
      <c r="N4" s="17"/>
      <c r="O4" s="17"/>
      <c r="P4" s="17"/>
    </row>
    <row r="5" spans="1:16" ht="12" hidden="1" customHeight="1">
      <c r="A5" s="33">
        <v>90</v>
      </c>
      <c r="B5" s="33">
        <v>210</v>
      </c>
      <c r="C5" s="34" t="s">
        <v>2</v>
      </c>
      <c r="D5" s="34"/>
      <c r="E5" s="34"/>
      <c r="F5" s="34"/>
      <c r="G5" s="34">
        <f>B13/100</f>
        <v>2</v>
      </c>
      <c r="H5" s="34" t="s">
        <v>15</v>
      </c>
      <c r="I5" s="18" t="s">
        <v>15</v>
      </c>
      <c r="J5" s="18"/>
      <c r="K5" s="17"/>
      <c r="L5" s="17"/>
      <c r="M5" s="17"/>
      <c r="N5" s="17"/>
      <c r="O5" s="17"/>
      <c r="P5" s="17"/>
    </row>
    <row r="6" spans="1:16" ht="12" hidden="1" customHeight="1">
      <c r="A6" s="33"/>
      <c r="B6" s="33"/>
      <c r="C6" s="34" t="s">
        <v>3</v>
      </c>
      <c r="D6" s="34"/>
      <c r="E6" s="34"/>
      <c r="F6" s="34"/>
      <c r="G6" s="34">
        <f>(A13+B13)*2/100</f>
        <v>6</v>
      </c>
      <c r="H6" s="34" t="s">
        <v>15</v>
      </c>
      <c r="I6" s="18" t="s">
        <v>15</v>
      </c>
      <c r="J6" s="18"/>
      <c r="K6" s="17"/>
      <c r="L6" s="17"/>
      <c r="M6" s="17"/>
      <c r="N6" s="17"/>
      <c r="O6" s="17"/>
      <c r="P6" s="17"/>
    </row>
    <row r="7" spans="1:16" ht="12" hidden="1" customHeight="1">
      <c r="A7" s="33"/>
      <c r="B7" s="33"/>
      <c r="C7" s="34" t="s">
        <v>4</v>
      </c>
      <c r="D7" s="34"/>
      <c r="E7" s="34"/>
      <c r="F7" s="34"/>
      <c r="G7" s="35">
        <f>(A13/3.2)*3.8*B13/10000</f>
        <v>2.375</v>
      </c>
      <c r="H7" s="34" t="s">
        <v>15</v>
      </c>
      <c r="I7" s="18" t="s">
        <v>15</v>
      </c>
      <c r="J7" s="18"/>
      <c r="K7" s="17"/>
      <c r="L7" s="17"/>
      <c r="M7" s="17"/>
      <c r="N7" s="17"/>
      <c r="O7" s="17"/>
      <c r="P7" s="17"/>
    </row>
    <row r="8" spans="1:16" ht="12" hidden="1" customHeight="1">
      <c r="A8" s="33"/>
      <c r="B8" s="33"/>
      <c r="C8" s="34" t="s">
        <v>5</v>
      </c>
      <c r="D8" s="34"/>
      <c r="E8" s="34"/>
      <c r="F8" s="34"/>
      <c r="G8" s="34">
        <v>1</v>
      </c>
      <c r="H8" s="34" t="s">
        <v>15</v>
      </c>
      <c r="I8" s="18" t="s">
        <v>15</v>
      </c>
      <c r="J8" s="18"/>
      <c r="K8" s="17"/>
      <c r="L8" s="17"/>
      <c r="M8" s="17"/>
      <c r="N8" s="17"/>
      <c r="O8" s="17"/>
      <c r="P8" s="17"/>
    </row>
    <row r="9" spans="1:16" ht="12" hidden="1" customHeight="1">
      <c r="A9" s="33"/>
      <c r="B9" s="33"/>
      <c r="C9" s="34" t="s">
        <v>19</v>
      </c>
      <c r="D9" s="34"/>
      <c r="E9" s="34"/>
      <c r="F9" s="34"/>
      <c r="G9" s="34">
        <f>B13*2/100</f>
        <v>4</v>
      </c>
      <c r="H9" s="34" t="s">
        <v>15</v>
      </c>
      <c r="I9" s="18" t="s">
        <v>15</v>
      </c>
      <c r="J9" s="18"/>
      <c r="K9" s="17"/>
      <c r="L9" s="17"/>
      <c r="M9" s="17"/>
      <c r="N9" s="17"/>
      <c r="O9" s="17"/>
      <c r="P9" s="17"/>
    </row>
    <row r="10" spans="1:16" ht="12" hidden="1" customHeight="1">
      <c r="A10" s="33"/>
      <c r="B10" s="33"/>
      <c r="C10" s="34" t="s">
        <v>6</v>
      </c>
      <c r="D10" s="34"/>
      <c r="E10" s="34"/>
      <c r="F10" s="34"/>
      <c r="G10" s="34">
        <f>(A13+B13)*8+80</f>
        <v>2480</v>
      </c>
      <c r="H10" s="34" t="s">
        <v>15</v>
      </c>
      <c r="I10" s="18" t="s">
        <v>15</v>
      </c>
      <c r="J10" s="18"/>
      <c r="K10" s="17"/>
      <c r="L10" s="17"/>
      <c r="M10" s="17"/>
      <c r="N10" s="17"/>
      <c r="O10" s="17"/>
      <c r="P10" s="17"/>
    </row>
    <row r="11" spans="1:16" ht="12" hidden="1" customHeight="1">
      <c r="A11" s="33"/>
      <c r="B11" s="33"/>
      <c r="C11" s="34" t="s">
        <v>8</v>
      </c>
      <c r="D11" s="34"/>
      <c r="E11" s="34"/>
      <c r="F11" s="34"/>
      <c r="G11" s="34">
        <f>B13/100</f>
        <v>2</v>
      </c>
      <c r="H11" s="34" t="s">
        <v>15</v>
      </c>
      <c r="I11" s="18" t="s">
        <v>15</v>
      </c>
      <c r="J11" s="18"/>
      <c r="K11" s="17"/>
      <c r="L11" s="17"/>
      <c r="M11" s="17"/>
      <c r="N11" s="17"/>
      <c r="O11" s="17"/>
      <c r="P11" s="17"/>
    </row>
    <row r="12" spans="1:16" ht="12" hidden="1" customHeight="1">
      <c r="A12" s="33"/>
      <c r="B12" s="33"/>
      <c r="C12" s="34" t="s">
        <v>9</v>
      </c>
      <c r="D12" s="34"/>
      <c r="E12" s="34"/>
      <c r="F12" s="34"/>
      <c r="G12" s="34">
        <v>24</v>
      </c>
      <c r="H12" s="34" t="s">
        <v>15</v>
      </c>
      <c r="I12" s="18" t="s">
        <v>15</v>
      </c>
      <c r="J12" s="18"/>
      <c r="K12" s="17"/>
      <c r="L12" s="17"/>
      <c r="M12" s="17"/>
      <c r="N12" s="17"/>
      <c r="O12" s="17"/>
      <c r="P12" s="17"/>
    </row>
    <row r="13" spans="1:16" ht="16.5" customHeight="1">
      <c r="A13" s="38">
        <v>100</v>
      </c>
      <c r="B13" s="38">
        <v>200</v>
      </c>
      <c r="C13" s="38">
        <f>B13-5</f>
        <v>195</v>
      </c>
      <c r="D13" s="38">
        <f>A13-3</f>
        <v>97</v>
      </c>
      <c r="E13" s="38">
        <f>B13-5.8</f>
        <v>194.2</v>
      </c>
      <c r="F13" s="38">
        <f>B13-3</f>
        <v>197</v>
      </c>
      <c r="G13" s="38">
        <f>A13/2</f>
        <v>50</v>
      </c>
      <c r="H13" s="39">
        <f>+((A13+B13)*2)+20</f>
        <v>620</v>
      </c>
      <c r="I13" s="18" t="s">
        <v>15</v>
      </c>
      <c r="J13" s="18"/>
      <c r="K13" s="17"/>
      <c r="L13" s="17"/>
      <c r="M13" s="17"/>
      <c r="N13" s="17"/>
      <c r="O13" s="17"/>
      <c r="P13" s="17"/>
    </row>
    <row r="14" spans="1:16" ht="12" hidden="1" customHeight="1">
      <c r="A14" s="38">
        <v>100</v>
      </c>
      <c r="B14" s="38">
        <v>200</v>
      </c>
      <c r="C14" s="38">
        <f t="shared" ref="C14:C77" si="0">B14-5</f>
        <v>195</v>
      </c>
      <c r="D14" s="38">
        <f t="shared" ref="D14:D72" si="1">A14-3</f>
        <v>97</v>
      </c>
      <c r="E14" s="38">
        <f t="shared" ref="E14:E72" si="2">B14-5.8</f>
        <v>194.2</v>
      </c>
      <c r="F14" s="38">
        <f t="shared" ref="F14:F72" si="3">B14-3</f>
        <v>197</v>
      </c>
      <c r="G14" s="38">
        <f t="shared" ref="G14:G72" si="4">A14/2</f>
        <v>50</v>
      </c>
      <c r="H14" s="39">
        <f t="shared" ref="H14:H72" si="5">+((A14+B14)*2)+20</f>
        <v>620</v>
      </c>
      <c r="I14" s="18" t="s">
        <v>15</v>
      </c>
      <c r="J14" s="18"/>
      <c r="K14" s="17"/>
      <c r="L14" s="17"/>
      <c r="M14" s="17"/>
      <c r="N14" s="17"/>
      <c r="O14" s="17"/>
      <c r="P14" s="17"/>
    </row>
    <row r="15" spans="1:16" ht="12" hidden="1" customHeight="1">
      <c r="A15" s="38">
        <v>100</v>
      </c>
      <c r="B15" s="38">
        <v>200</v>
      </c>
      <c r="C15" s="38">
        <f t="shared" si="0"/>
        <v>195</v>
      </c>
      <c r="D15" s="38">
        <f t="shared" si="1"/>
        <v>97</v>
      </c>
      <c r="E15" s="38">
        <f t="shared" si="2"/>
        <v>194.2</v>
      </c>
      <c r="F15" s="38">
        <f t="shared" si="3"/>
        <v>197</v>
      </c>
      <c r="G15" s="38">
        <f t="shared" si="4"/>
        <v>50</v>
      </c>
      <c r="H15" s="39">
        <f t="shared" si="5"/>
        <v>620</v>
      </c>
      <c r="I15" s="18" t="s">
        <v>15</v>
      </c>
      <c r="J15" s="18"/>
      <c r="K15" s="17"/>
      <c r="L15" s="17"/>
      <c r="M15" s="17"/>
      <c r="N15" s="17"/>
      <c r="O15" s="17"/>
      <c r="P15" s="17"/>
    </row>
    <row r="16" spans="1:16" ht="12" hidden="1" customHeight="1">
      <c r="A16" s="38">
        <v>100</v>
      </c>
      <c r="B16" s="38">
        <v>200</v>
      </c>
      <c r="C16" s="38">
        <f t="shared" si="0"/>
        <v>195</v>
      </c>
      <c r="D16" s="38">
        <f t="shared" si="1"/>
        <v>97</v>
      </c>
      <c r="E16" s="38">
        <f t="shared" si="2"/>
        <v>194.2</v>
      </c>
      <c r="F16" s="38">
        <f t="shared" si="3"/>
        <v>197</v>
      </c>
      <c r="G16" s="38">
        <f t="shared" si="4"/>
        <v>50</v>
      </c>
      <c r="H16" s="39">
        <f t="shared" si="5"/>
        <v>620</v>
      </c>
      <c r="I16" s="18" t="s">
        <v>15</v>
      </c>
      <c r="J16" s="18"/>
      <c r="K16" s="17"/>
      <c r="L16" s="17"/>
      <c r="M16" s="17"/>
      <c r="N16" s="17"/>
      <c r="O16" s="17"/>
      <c r="P16" s="17"/>
    </row>
    <row r="17" spans="1:16" ht="12" hidden="1" customHeight="1">
      <c r="A17" s="38">
        <v>100</v>
      </c>
      <c r="B17" s="38">
        <v>200</v>
      </c>
      <c r="C17" s="38">
        <f t="shared" si="0"/>
        <v>195</v>
      </c>
      <c r="D17" s="38">
        <f t="shared" si="1"/>
        <v>97</v>
      </c>
      <c r="E17" s="38">
        <f t="shared" si="2"/>
        <v>194.2</v>
      </c>
      <c r="F17" s="38">
        <f t="shared" si="3"/>
        <v>197</v>
      </c>
      <c r="G17" s="38">
        <f t="shared" si="4"/>
        <v>50</v>
      </c>
      <c r="H17" s="39">
        <f t="shared" si="5"/>
        <v>620</v>
      </c>
      <c r="I17" s="18" t="s">
        <v>15</v>
      </c>
      <c r="J17" s="18"/>
      <c r="K17" s="17"/>
      <c r="L17" s="17"/>
      <c r="M17" s="17"/>
      <c r="N17" s="17"/>
      <c r="O17" s="17"/>
      <c r="P17" s="17"/>
    </row>
    <row r="18" spans="1:16" ht="12" hidden="1" customHeight="1">
      <c r="A18" s="38">
        <v>100</v>
      </c>
      <c r="B18" s="38">
        <v>200</v>
      </c>
      <c r="C18" s="38">
        <f t="shared" si="0"/>
        <v>195</v>
      </c>
      <c r="D18" s="38">
        <f t="shared" si="1"/>
        <v>97</v>
      </c>
      <c r="E18" s="38">
        <f t="shared" si="2"/>
        <v>194.2</v>
      </c>
      <c r="F18" s="38">
        <f t="shared" si="3"/>
        <v>197</v>
      </c>
      <c r="G18" s="38">
        <f t="shared" si="4"/>
        <v>50</v>
      </c>
      <c r="H18" s="39">
        <f t="shared" si="5"/>
        <v>620</v>
      </c>
      <c r="I18" s="18" t="s">
        <v>15</v>
      </c>
      <c r="J18" s="18"/>
      <c r="K18" s="17"/>
      <c r="L18" s="17"/>
      <c r="M18" s="17"/>
      <c r="N18" s="17"/>
      <c r="O18" s="17"/>
      <c r="P18" s="17"/>
    </row>
    <row r="19" spans="1:16" ht="12" hidden="1" customHeight="1">
      <c r="A19" s="38">
        <v>100</v>
      </c>
      <c r="B19" s="38">
        <v>200</v>
      </c>
      <c r="C19" s="38">
        <f t="shared" si="0"/>
        <v>195</v>
      </c>
      <c r="D19" s="38">
        <f t="shared" si="1"/>
        <v>97</v>
      </c>
      <c r="E19" s="38">
        <f t="shared" si="2"/>
        <v>194.2</v>
      </c>
      <c r="F19" s="38">
        <f t="shared" si="3"/>
        <v>197</v>
      </c>
      <c r="G19" s="38">
        <f t="shared" si="4"/>
        <v>50</v>
      </c>
      <c r="H19" s="39">
        <f t="shared" si="5"/>
        <v>620</v>
      </c>
      <c r="I19" s="18" t="s">
        <v>15</v>
      </c>
      <c r="J19" s="18"/>
      <c r="K19" s="17"/>
      <c r="L19" s="17"/>
      <c r="M19" s="17"/>
      <c r="N19" s="17"/>
      <c r="O19" s="17"/>
      <c r="P19" s="17"/>
    </row>
    <row r="20" spans="1:16" ht="12" hidden="1" customHeight="1">
      <c r="A20" s="38">
        <v>100</v>
      </c>
      <c r="B20" s="38">
        <v>200</v>
      </c>
      <c r="C20" s="38">
        <f t="shared" si="0"/>
        <v>195</v>
      </c>
      <c r="D20" s="38">
        <f t="shared" si="1"/>
        <v>97</v>
      </c>
      <c r="E20" s="38">
        <f t="shared" si="2"/>
        <v>194.2</v>
      </c>
      <c r="F20" s="38">
        <f t="shared" si="3"/>
        <v>197</v>
      </c>
      <c r="G20" s="38">
        <f t="shared" si="4"/>
        <v>50</v>
      </c>
      <c r="H20" s="39">
        <f t="shared" si="5"/>
        <v>620</v>
      </c>
      <c r="I20" s="18" t="s">
        <v>15</v>
      </c>
      <c r="J20" s="18"/>
      <c r="K20" s="17"/>
      <c r="L20" s="17"/>
      <c r="M20" s="17"/>
      <c r="N20" s="17"/>
      <c r="O20" s="17"/>
      <c r="P20" s="17"/>
    </row>
    <row r="21" spans="1:16" ht="12" hidden="1" customHeight="1">
      <c r="A21" s="38">
        <v>100</v>
      </c>
      <c r="B21" s="38">
        <v>200</v>
      </c>
      <c r="C21" s="38">
        <f t="shared" si="0"/>
        <v>195</v>
      </c>
      <c r="D21" s="38">
        <f t="shared" si="1"/>
        <v>97</v>
      </c>
      <c r="E21" s="38">
        <f t="shared" si="2"/>
        <v>194.2</v>
      </c>
      <c r="F21" s="38">
        <f t="shared" si="3"/>
        <v>197</v>
      </c>
      <c r="G21" s="38">
        <f t="shared" si="4"/>
        <v>50</v>
      </c>
      <c r="H21" s="39">
        <f t="shared" si="5"/>
        <v>620</v>
      </c>
      <c r="I21" s="18" t="s">
        <v>15</v>
      </c>
      <c r="J21" s="18"/>
      <c r="K21" s="17"/>
      <c r="L21" s="17"/>
      <c r="M21" s="17"/>
      <c r="N21" s="17"/>
      <c r="O21" s="17"/>
      <c r="P21" s="17"/>
    </row>
    <row r="22" spans="1:16" ht="12" hidden="1" customHeight="1">
      <c r="A22" s="38">
        <v>100</v>
      </c>
      <c r="B22" s="38">
        <v>200</v>
      </c>
      <c r="C22" s="38">
        <f t="shared" si="0"/>
        <v>195</v>
      </c>
      <c r="D22" s="38">
        <f t="shared" si="1"/>
        <v>97</v>
      </c>
      <c r="E22" s="38">
        <f t="shared" si="2"/>
        <v>194.2</v>
      </c>
      <c r="F22" s="38">
        <f t="shared" si="3"/>
        <v>197</v>
      </c>
      <c r="G22" s="38">
        <f t="shared" si="4"/>
        <v>50</v>
      </c>
      <c r="H22" s="39">
        <f t="shared" si="5"/>
        <v>620</v>
      </c>
      <c r="I22" s="18" t="s">
        <v>15</v>
      </c>
      <c r="J22" s="18"/>
      <c r="K22" s="17"/>
      <c r="L22" s="17"/>
      <c r="M22" s="17"/>
      <c r="N22" s="17"/>
      <c r="O22" s="17"/>
      <c r="P22" s="17"/>
    </row>
    <row r="23" spans="1:16" ht="12" hidden="1" customHeight="1">
      <c r="A23" s="38">
        <v>100</v>
      </c>
      <c r="B23" s="38">
        <v>200</v>
      </c>
      <c r="C23" s="38">
        <f t="shared" si="0"/>
        <v>195</v>
      </c>
      <c r="D23" s="38">
        <f t="shared" si="1"/>
        <v>97</v>
      </c>
      <c r="E23" s="38">
        <f t="shared" si="2"/>
        <v>194.2</v>
      </c>
      <c r="F23" s="38">
        <f t="shared" si="3"/>
        <v>197</v>
      </c>
      <c r="G23" s="38">
        <f t="shared" si="4"/>
        <v>50</v>
      </c>
      <c r="H23" s="39">
        <f t="shared" si="5"/>
        <v>620</v>
      </c>
      <c r="I23" s="18" t="s">
        <v>15</v>
      </c>
      <c r="J23" s="18"/>
      <c r="K23" s="17"/>
      <c r="L23" s="17"/>
      <c r="M23" s="17"/>
      <c r="N23" s="17"/>
      <c r="O23" s="17"/>
      <c r="P23" s="17"/>
    </row>
    <row r="24" spans="1:16" ht="12" hidden="1" customHeight="1">
      <c r="A24" s="38">
        <v>100</v>
      </c>
      <c r="B24" s="38">
        <v>200</v>
      </c>
      <c r="C24" s="38">
        <f t="shared" si="0"/>
        <v>195</v>
      </c>
      <c r="D24" s="38">
        <f t="shared" si="1"/>
        <v>97</v>
      </c>
      <c r="E24" s="38">
        <f t="shared" si="2"/>
        <v>194.2</v>
      </c>
      <c r="F24" s="38">
        <f t="shared" si="3"/>
        <v>197</v>
      </c>
      <c r="G24" s="38">
        <f t="shared" si="4"/>
        <v>50</v>
      </c>
      <c r="H24" s="39">
        <f t="shared" si="5"/>
        <v>620</v>
      </c>
      <c r="I24" s="18" t="s">
        <v>15</v>
      </c>
      <c r="J24" s="18"/>
      <c r="K24" s="17"/>
      <c r="L24" s="17"/>
      <c r="M24" s="17"/>
      <c r="N24" s="17"/>
      <c r="O24" s="17"/>
      <c r="P24" s="17"/>
    </row>
    <row r="25" spans="1:16" ht="12" hidden="1" customHeight="1">
      <c r="A25" s="38">
        <v>100</v>
      </c>
      <c r="B25" s="38">
        <v>200</v>
      </c>
      <c r="C25" s="38">
        <f t="shared" si="0"/>
        <v>195</v>
      </c>
      <c r="D25" s="38">
        <f t="shared" si="1"/>
        <v>97</v>
      </c>
      <c r="E25" s="38">
        <f t="shared" si="2"/>
        <v>194.2</v>
      </c>
      <c r="F25" s="38">
        <f t="shared" si="3"/>
        <v>197</v>
      </c>
      <c r="G25" s="38">
        <f t="shared" si="4"/>
        <v>50</v>
      </c>
      <c r="H25" s="39">
        <f t="shared" si="5"/>
        <v>620</v>
      </c>
      <c r="I25" s="18" t="s">
        <v>15</v>
      </c>
      <c r="J25" s="18"/>
      <c r="K25" s="17"/>
      <c r="L25" s="17"/>
      <c r="M25" s="17"/>
      <c r="N25" s="17"/>
      <c r="O25" s="17"/>
      <c r="P25" s="17"/>
    </row>
    <row r="26" spans="1:16" ht="12" hidden="1" customHeight="1">
      <c r="A26" s="38">
        <v>100</v>
      </c>
      <c r="B26" s="38">
        <v>200</v>
      </c>
      <c r="C26" s="38">
        <f t="shared" si="0"/>
        <v>195</v>
      </c>
      <c r="D26" s="38">
        <f t="shared" si="1"/>
        <v>97</v>
      </c>
      <c r="E26" s="38">
        <f t="shared" si="2"/>
        <v>194.2</v>
      </c>
      <c r="F26" s="38">
        <f t="shared" si="3"/>
        <v>197</v>
      </c>
      <c r="G26" s="38">
        <f t="shared" si="4"/>
        <v>50</v>
      </c>
      <c r="H26" s="39">
        <f t="shared" si="5"/>
        <v>620</v>
      </c>
      <c r="I26" s="18" t="s">
        <v>15</v>
      </c>
      <c r="J26" s="18"/>
      <c r="K26" s="17"/>
      <c r="L26" s="17"/>
      <c r="M26" s="17"/>
      <c r="N26" s="17"/>
      <c r="O26" s="17"/>
      <c r="P26" s="17"/>
    </row>
    <row r="27" spans="1:16" ht="12" hidden="1" customHeight="1">
      <c r="A27" s="38">
        <v>100</v>
      </c>
      <c r="B27" s="38">
        <v>200</v>
      </c>
      <c r="C27" s="38">
        <f t="shared" si="0"/>
        <v>195</v>
      </c>
      <c r="D27" s="38">
        <f t="shared" si="1"/>
        <v>97</v>
      </c>
      <c r="E27" s="38">
        <f t="shared" si="2"/>
        <v>194.2</v>
      </c>
      <c r="F27" s="38">
        <f t="shared" si="3"/>
        <v>197</v>
      </c>
      <c r="G27" s="38">
        <f t="shared" si="4"/>
        <v>50</v>
      </c>
      <c r="H27" s="39">
        <f t="shared" si="5"/>
        <v>620</v>
      </c>
      <c r="I27" s="18" t="s">
        <v>15</v>
      </c>
      <c r="J27" s="18"/>
      <c r="K27" s="17"/>
      <c r="L27" s="17"/>
      <c r="M27" s="17"/>
      <c r="N27" s="17"/>
      <c r="O27" s="17"/>
      <c r="P27" s="17"/>
    </row>
    <row r="28" spans="1:16" ht="12" hidden="1" customHeight="1">
      <c r="A28" s="38">
        <v>100</v>
      </c>
      <c r="B28" s="38">
        <v>200</v>
      </c>
      <c r="C28" s="38">
        <f t="shared" si="0"/>
        <v>195</v>
      </c>
      <c r="D28" s="38">
        <f t="shared" si="1"/>
        <v>97</v>
      </c>
      <c r="E28" s="38">
        <f t="shared" si="2"/>
        <v>194.2</v>
      </c>
      <c r="F28" s="38">
        <f t="shared" si="3"/>
        <v>197</v>
      </c>
      <c r="G28" s="38">
        <f t="shared" si="4"/>
        <v>50</v>
      </c>
      <c r="H28" s="39">
        <f t="shared" si="5"/>
        <v>620</v>
      </c>
      <c r="I28" s="18" t="s">
        <v>15</v>
      </c>
      <c r="J28" s="18"/>
      <c r="K28" s="17"/>
      <c r="L28" s="17"/>
      <c r="M28" s="17"/>
      <c r="N28" s="17"/>
      <c r="O28" s="17"/>
      <c r="P28" s="17"/>
    </row>
    <row r="29" spans="1:16" ht="12" hidden="1" customHeight="1">
      <c r="A29" s="38">
        <v>100</v>
      </c>
      <c r="B29" s="38">
        <v>200</v>
      </c>
      <c r="C29" s="38">
        <f t="shared" si="0"/>
        <v>195</v>
      </c>
      <c r="D29" s="38">
        <f t="shared" si="1"/>
        <v>97</v>
      </c>
      <c r="E29" s="38">
        <f t="shared" si="2"/>
        <v>194.2</v>
      </c>
      <c r="F29" s="38">
        <f t="shared" si="3"/>
        <v>197</v>
      </c>
      <c r="G29" s="38">
        <f t="shared" si="4"/>
        <v>50</v>
      </c>
      <c r="H29" s="39">
        <f t="shared" si="5"/>
        <v>620</v>
      </c>
      <c r="I29" s="18" t="s">
        <v>15</v>
      </c>
      <c r="J29" s="18"/>
      <c r="K29" s="17"/>
      <c r="L29" s="17"/>
      <c r="M29" s="17"/>
      <c r="N29" s="17"/>
      <c r="O29" s="17"/>
      <c r="P29" s="17"/>
    </row>
    <row r="30" spans="1:16" ht="12" hidden="1" customHeight="1">
      <c r="A30" s="38">
        <v>100</v>
      </c>
      <c r="B30" s="38">
        <v>200</v>
      </c>
      <c r="C30" s="38">
        <f t="shared" si="0"/>
        <v>195</v>
      </c>
      <c r="D30" s="38">
        <f t="shared" si="1"/>
        <v>97</v>
      </c>
      <c r="E30" s="38">
        <f t="shared" si="2"/>
        <v>194.2</v>
      </c>
      <c r="F30" s="38">
        <f t="shared" si="3"/>
        <v>197</v>
      </c>
      <c r="G30" s="38">
        <f t="shared" si="4"/>
        <v>50</v>
      </c>
      <c r="H30" s="39">
        <f t="shared" si="5"/>
        <v>620</v>
      </c>
      <c r="I30" s="18" t="s">
        <v>15</v>
      </c>
      <c r="J30" s="18"/>
      <c r="K30" s="17"/>
      <c r="L30" s="17"/>
      <c r="M30" s="17"/>
      <c r="N30" s="17"/>
      <c r="O30" s="17"/>
      <c r="P30" s="17"/>
    </row>
    <row r="31" spans="1:16" ht="12" hidden="1" customHeight="1">
      <c r="A31" s="38">
        <v>100</v>
      </c>
      <c r="B31" s="38">
        <v>200</v>
      </c>
      <c r="C31" s="38">
        <f t="shared" si="0"/>
        <v>195</v>
      </c>
      <c r="D31" s="38">
        <f t="shared" si="1"/>
        <v>97</v>
      </c>
      <c r="E31" s="38">
        <f t="shared" si="2"/>
        <v>194.2</v>
      </c>
      <c r="F31" s="38">
        <f t="shared" si="3"/>
        <v>197</v>
      </c>
      <c r="G31" s="38">
        <f t="shared" si="4"/>
        <v>50</v>
      </c>
      <c r="H31" s="39">
        <f t="shared" si="5"/>
        <v>620</v>
      </c>
      <c r="I31" s="18" t="s">
        <v>15</v>
      </c>
      <c r="J31" s="18"/>
      <c r="K31" s="17"/>
      <c r="L31" s="17"/>
      <c r="M31" s="17"/>
      <c r="N31" s="17"/>
      <c r="O31" s="17"/>
      <c r="P31" s="17"/>
    </row>
    <row r="32" spans="1:16" ht="12" hidden="1" customHeight="1">
      <c r="A32" s="38">
        <v>100</v>
      </c>
      <c r="B32" s="38">
        <v>200</v>
      </c>
      <c r="C32" s="38">
        <f t="shared" si="0"/>
        <v>195</v>
      </c>
      <c r="D32" s="38">
        <f t="shared" si="1"/>
        <v>97</v>
      </c>
      <c r="E32" s="38">
        <f t="shared" si="2"/>
        <v>194.2</v>
      </c>
      <c r="F32" s="38">
        <f t="shared" si="3"/>
        <v>197</v>
      </c>
      <c r="G32" s="38">
        <f t="shared" si="4"/>
        <v>50</v>
      </c>
      <c r="H32" s="39">
        <f t="shared" si="5"/>
        <v>620</v>
      </c>
      <c r="I32" s="18" t="s">
        <v>15</v>
      </c>
      <c r="J32" s="18"/>
      <c r="K32" s="17"/>
      <c r="L32" s="17"/>
      <c r="M32" s="17"/>
      <c r="N32" s="17"/>
      <c r="O32" s="17"/>
      <c r="P32" s="17"/>
    </row>
    <row r="33" spans="1:16" ht="12" hidden="1" customHeight="1">
      <c r="A33" s="38">
        <v>100</v>
      </c>
      <c r="B33" s="38">
        <v>200</v>
      </c>
      <c r="C33" s="38">
        <f t="shared" si="0"/>
        <v>195</v>
      </c>
      <c r="D33" s="38">
        <f t="shared" si="1"/>
        <v>97</v>
      </c>
      <c r="E33" s="38">
        <f t="shared" si="2"/>
        <v>194.2</v>
      </c>
      <c r="F33" s="38">
        <f t="shared" si="3"/>
        <v>197</v>
      </c>
      <c r="G33" s="38">
        <f t="shared" si="4"/>
        <v>50</v>
      </c>
      <c r="H33" s="39">
        <f t="shared" si="5"/>
        <v>620</v>
      </c>
      <c r="I33" s="18" t="s">
        <v>15</v>
      </c>
      <c r="J33" s="18"/>
      <c r="K33" s="17"/>
      <c r="L33" s="17"/>
      <c r="M33" s="17"/>
      <c r="N33" s="17"/>
      <c r="O33" s="17"/>
      <c r="P33" s="17"/>
    </row>
    <row r="34" spans="1:16" ht="12" hidden="1" customHeight="1">
      <c r="A34" s="38">
        <v>100</v>
      </c>
      <c r="B34" s="38">
        <v>200</v>
      </c>
      <c r="C34" s="38">
        <f t="shared" si="0"/>
        <v>195</v>
      </c>
      <c r="D34" s="38">
        <f t="shared" si="1"/>
        <v>97</v>
      </c>
      <c r="E34" s="38">
        <f t="shared" si="2"/>
        <v>194.2</v>
      </c>
      <c r="F34" s="38">
        <f t="shared" si="3"/>
        <v>197</v>
      </c>
      <c r="G34" s="38">
        <f t="shared" si="4"/>
        <v>50</v>
      </c>
      <c r="H34" s="39">
        <f t="shared" si="5"/>
        <v>620</v>
      </c>
      <c r="I34" s="18" t="s">
        <v>15</v>
      </c>
      <c r="J34" s="18"/>
      <c r="K34" s="17"/>
      <c r="L34" s="17"/>
      <c r="M34" s="17"/>
      <c r="N34" s="17"/>
      <c r="O34" s="17"/>
      <c r="P34" s="17"/>
    </row>
    <row r="35" spans="1:16" ht="12" hidden="1" customHeight="1">
      <c r="A35" s="38">
        <v>100</v>
      </c>
      <c r="B35" s="38">
        <v>200</v>
      </c>
      <c r="C35" s="38">
        <f t="shared" si="0"/>
        <v>195</v>
      </c>
      <c r="D35" s="38">
        <f t="shared" si="1"/>
        <v>97</v>
      </c>
      <c r="E35" s="38">
        <f t="shared" si="2"/>
        <v>194.2</v>
      </c>
      <c r="F35" s="38">
        <f t="shared" si="3"/>
        <v>197</v>
      </c>
      <c r="G35" s="38">
        <f t="shared" si="4"/>
        <v>50</v>
      </c>
      <c r="H35" s="39">
        <f t="shared" si="5"/>
        <v>620</v>
      </c>
      <c r="I35" s="18" t="s">
        <v>15</v>
      </c>
      <c r="J35" s="18"/>
      <c r="K35" s="17"/>
      <c r="L35" s="17"/>
      <c r="M35" s="17"/>
      <c r="N35" s="17"/>
      <c r="O35" s="17"/>
      <c r="P35" s="17"/>
    </row>
    <row r="36" spans="1:16" ht="12" hidden="1" customHeight="1">
      <c r="A36" s="38">
        <v>100</v>
      </c>
      <c r="B36" s="38">
        <v>200</v>
      </c>
      <c r="C36" s="38">
        <f t="shared" si="0"/>
        <v>195</v>
      </c>
      <c r="D36" s="38">
        <f t="shared" si="1"/>
        <v>97</v>
      </c>
      <c r="E36" s="38">
        <f t="shared" si="2"/>
        <v>194.2</v>
      </c>
      <c r="F36" s="38">
        <f t="shared" si="3"/>
        <v>197</v>
      </c>
      <c r="G36" s="38">
        <f t="shared" si="4"/>
        <v>50</v>
      </c>
      <c r="H36" s="39">
        <f t="shared" si="5"/>
        <v>620</v>
      </c>
      <c r="I36" s="18" t="s">
        <v>15</v>
      </c>
      <c r="J36" s="18"/>
      <c r="K36" s="17"/>
      <c r="L36" s="17"/>
      <c r="M36" s="17"/>
      <c r="N36" s="17"/>
      <c r="O36" s="17"/>
      <c r="P36" s="17"/>
    </row>
    <row r="37" spans="1:16" ht="12" hidden="1" customHeight="1">
      <c r="A37" s="38">
        <v>100</v>
      </c>
      <c r="B37" s="38">
        <v>200</v>
      </c>
      <c r="C37" s="38">
        <f t="shared" si="0"/>
        <v>195</v>
      </c>
      <c r="D37" s="38">
        <f t="shared" si="1"/>
        <v>97</v>
      </c>
      <c r="E37" s="38">
        <f t="shared" si="2"/>
        <v>194.2</v>
      </c>
      <c r="F37" s="38">
        <f t="shared" si="3"/>
        <v>197</v>
      </c>
      <c r="G37" s="38">
        <f t="shared" si="4"/>
        <v>50</v>
      </c>
      <c r="H37" s="39">
        <f t="shared" si="5"/>
        <v>620</v>
      </c>
      <c r="I37" s="18" t="s">
        <v>15</v>
      </c>
      <c r="J37" s="18"/>
      <c r="K37" s="17"/>
      <c r="L37" s="17"/>
      <c r="M37" s="17"/>
      <c r="N37" s="17"/>
      <c r="O37" s="17"/>
      <c r="P37" s="17"/>
    </row>
    <row r="38" spans="1:16" ht="12" hidden="1" customHeight="1">
      <c r="A38" s="38">
        <v>100</v>
      </c>
      <c r="B38" s="38">
        <v>200</v>
      </c>
      <c r="C38" s="38">
        <f t="shared" si="0"/>
        <v>195</v>
      </c>
      <c r="D38" s="38">
        <f t="shared" si="1"/>
        <v>97</v>
      </c>
      <c r="E38" s="38">
        <f t="shared" si="2"/>
        <v>194.2</v>
      </c>
      <c r="F38" s="38">
        <f t="shared" si="3"/>
        <v>197</v>
      </c>
      <c r="G38" s="38">
        <f t="shared" si="4"/>
        <v>50</v>
      </c>
      <c r="H38" s="39">
        <f t="shared" si="5"/>
        <v>620</v>
      </c>
      <c r="I38" s="18" t="s">
        <v>15</v>
      </c>
      <c r="J38" s="18"/>
      <c r="K38" s="17"/>
      <c r="L38" s="17"/>
      <c r="M38" s="17"/>
      <c r="N38" s="17"/>
      <c r="O38" s="17"/>
      <c r="P38" s="17"/>
    </row>
    <row r="39" spans="1:16" ht="12" hidden="1" customHeight="1">
      <c r="A39" s="38">
        <v>100</v>
      </c>
      <c r="B39" s="38">
        <v>200</v>
      </c>
      <c r="C39" s="38">
        <f t="shared" si="0"/>
        <v>195</v>
      </c>
      <c r="D39" s="38">
        <f t="shared" si="1"/>
        <v>97</v>
      </c>
      <c r="E39" s="38">
        <f t="shared" si="2"/>
        <v>194.2</v>
      </c>
      <c r="F39" s="38">
        <f t="shared" si="3"/>
        <v>197</v>
      </c>
      <c r="G39" s="38">
        <f t="shared" si="4"/>
        <v>50</v>
      </c>
      <c r="H39" s="39">
        <f t="shared" si="5"/>
        <v>620</v>
      </c>
      <c r="I39" s="18" t="s">
        <v>15</v>
      </c>
      <c r="J39" s="18"/>
      <c r="K39" s="17"/>
      <c r="L39" s="17"/>
      <c r="M39" s="17"/>
      <c r="N39" s="17"/>
      <c r="O39" s="17"/>
      <c r="P39" s="17"/>
    </row>
    <row r="40" spans="1:16" ht="12" hidden="1" customHeight="1">
      <c r="A40" s="38">
        <v>100</v>
      </c>
      <c r="B40" s="38">
        <v>200</v>
      </c>
      <c r="C40" s="38">
        <f t="shared" si="0"/>
        <v>195</v>
      </c>
      <c r="D40" s="38">
        <f t="shared" si="1"/>
        <v>97</v>
      </c>
      <c r="E40" s="38">
        <f t="shared" si="2"/>
        <v>194.2</v>
      </c>
      <c r="F40" s="38">
        <f t="shared" si="3"/>
        <v>197</v>
      </c>
      <c r="G40" s="38">
        <f t="shared" si="4"/>
        <v>50</v>
      </c>
      <c r="H40" s="39">
        <f t="shared" si="5"/>
        <v>620</v>
      </c>
      <c r="I40" s="18" t="s">
        <v>15</v>
      </c>
      <c r="J40" s="18"/>
      <c r="K40" s="17"/>
      <c r="L40" s="17"/>
      <c r="M40" s="17"/>
      <c r="N40" s="17"/>
      <c r="O40" s="17"/>
      <c r="P40" s="17"/>
    </row>
    <row r="41" spans="1:16" ht="16.5" customHeight="1">
      <c r="A41" s="38"/>
      <c r="B41" s="38"/>
      <c r="C41" s="38">
        <f t="shared" si="0"/>
        <v>-5</v>
      </c>
      <c r="D41" s="38">
        <f t="shared" si="1"/>
        <v>-3</v>
      </c>
      <c r="E41" s="38">
        <f t="shared" si="2"/>
        <v>-5.8</v>
      </c>
      <c r="F41" s="38">
        <f t="shared" si="3"/>
        <v>-3</v>
      </c>
      <c r="G41" s="38">
        <f t="shared" si="4"/>
        <v>0</v>
      </c>
      <c r="H41" s="39">
        <f t="shared" si="5"/>
        <v>20</v>
      </c>
      <c r="I41" s="18" t="s">
        <v>15</v>
      </c>
      <c r="J41" s="18"/>
      <c r="K41" s="17"/>
      <c r="L41" s="17"/>
      <c r="M41" s="17"/>
      <c r="N41" s="17"/>
      <c r="O41" s="17"/>
      <c r="P41" s="17"/>
    </row>
    <row r="42" spans="1:16" ht="15.75" hidden="1">
      <c r="A42" s="38"/>
      <c r="B42" s="38"/>
      <c r="C42" s="38">
        <f t="shared" si="0"/>
        <v>-5</v>
      </c>
      <c r="D42" s="38">
        <f t="shared" si="1"/>
        <v>-3</v>
      </c>
      <c r="E42" s="38">
        <f t="shared" si="2"/>
        <v>-5.8</v>
      </c>
      <c r="F42" s="38">
        <f t="shared" si="3"/>
        <v>-3</v>
      </c>
      <c r="G42" s="38">
        <f t="shared" si="4"/>
        <v>0</v>
      </c>
      <c r="H42" s="39">
        <f t="shared" si="5"/>
        <v>20</v>
      </c>
      <c r="I42" s="18" t="s">
        <v>15</v>
      </c>
      <c r="J42" s="18"/>
      <c r="K42" s="17"/>
      <c r="L42" s="17"/>
      <c r="M42" s="17"/>
      <c r="N42" s="17"/>
      <c r="O42" s="17"/>
      <c r="P42" s="17"/>
    </row>
    <row r="43" spans="1:16" ht="15.75" hidden="1">
      <c r="A43" s="38"/>
      <c r="B43" s="38"/>
      <c r="C43" s="38">
        <f t="shared" si="0"/>
        <v>-5</v>
      </c>
      <c r="D43" s="38">
        <f t="shared" si="1"/>
        <v>-3</v>
      </c>
      <c r="E43" s="38">
        <f t="shared" si="2"/>
        <v>-5.8</v>
      </c>
      <c r="F43" s="38">
        <f t="shared" si="3"/>
        <v>-3</v>
      </c>
      <c r="G43" s="38">
        <f t="shared" si="4"/>
        <v>0</v>
      </c>
      <c r="H43" s="39">
        <f t="shared" si="5"/>
        <v>20</v>
      </c>
      <c r="I43" s="18" t="s">
        <v>15</v>
      </c>
      <c r="J43" s="18"/>
      <c r="K43" s="17"/>
      <c r="L43" s="17"/>
      <c r="M43" s="17"/>
      <c r="N43" s="17"/>
      <c r="O43" s="17"/>
      <c r="P43" s="17"/>
    </row>
    <row r="44" spans="1:16" ht="15.75" hidden="1">
      <c r="A44" s="38"/>
      <c r="B44" s="38"/>
      <c r="C44" s="38">
        <f t="shared" si="0"/>
        <v>-5</v>
      </c>
      <c r="D44" s="38">
        <f t="shared" si="1"/>
        <v>-3</v>
      </c>
      <c r="E44" s="38">
        <f t="shared" si="2"/>
        <v>-5.8</v>
      </c>
      <c r="F44" s="38">
        <f t="shared" si="3"/>
        <v>-3</v>
      </c>
      <c r="G44" s="38">
        <f t="shared" si="4"/>
        <v>0</v>
      </c>
      <c r="H44" s="39">
        <f t="shared" si="5"/>
        <v>20</v>
      </c>
      <c r="I44" s="18" t="s">
        <v>15</v>
      </c>
      <c r="J44" s="18"/>
      <c r="K44" s="17"/>
      <c r="L44" s="17"/>
      <c r="M44" s="17"/>
      <c r="N44" s="17"/>
      <c r="O44" s="17"/>
      <c r="P44" s="17"/>
    </row>
    <row r="45" spans="1:16" ht="15.75" hidden="1">
      <c r="A45" s="38"/>
      <c r="B45" s="38"/>
      <c r="C45" s="38">
        <f t="shared" si="0"/>
        <v>-5</v>
      </c>
      <c r="D45" s="38">
        <f t="shared" si="1"/>
        <v>-3</v>
      </c>
      <c r="E45" s="38">
        <f t="shared" si="2"/>
        <v>-5.8</v>
      </c>
      <c r="F45" s="38">
        <f t="shared" si="3"/>
        <v>-3</v>
      </c>
      <c r="G45" s="38">
        <f t="shared" si="4"/>
        <v>0</v>
      </c>
      <c r="H45" s="39">
        <f t="shared" si="5"/>
        <v>20</v>
      </c>
      <c r="I45" s="18" t="s">
        <v>15</v>
      </c>
      <c r="J45" s="18"/>
      <c r="K45" s="17"/>
      <c r="L45" s="17"/>
      <c r="M45" s="17"/>
      <c r="N45" s="17"/>
      <c r="O45" s="17"/>
      <c r="P45" s="17"/>
    </row>
    <row r="46" spans="1:16" ht="15.75" hidden="1">
      <c r="A46" s="38"/>
      <c r="B46" s="38"/>
      <c r="C46" s="38">
        <f t="shared" si="0"/>
        <v>-5</v>
      </c>
      <c r="D46" s="38">
        <f t="shared" si="1"/>
        <v>-3</v>
      </c>
      <c r="E46" s="38">
        <f t="shared" si="2"/>
        <v>-5.8</v>
      </c>
      <c r="F46" s="38">
        <f t="shared" si="3"/>
        <v>-3</v>
      </c>
      <c r="G46" s="38">
        <f t="shared" si="4"/>
        <v>0</v>
      </c>
      <c r="H46" s="39">
        <f t="shared" si="5"/>
        <v>20</v>
      </c>
      <c r="I46" s="18" t="s">
        <v>15</v>
      </c>
      <c r="J46" s="18"/>
      <c r="K46" s="17"/>
      <c r="L46" s="17"/>
      <c r="M46" s="17"/>
      <c r="N46" s="17"/>
      <c r="O46" s="17"/>
      <c r="P46" s="17"/>
    </row>
    <row r="47" spans="1:16" ht="15.75" hidden="1">
      <c r="A47" s="38"/>
      <c r="B47" s="38"/>
      <c r="C47" s="38">
        <f t="shared" si="0"/>
        <v>-5</v>
      </c>
      <c r="D47" s="38">
        <f t="shared" si="1"/>
        <v>-3</v>
      </c>
      <c r="E47" s="38">
        <f t="shared" si="2"/>
        <v>-5.8</v>
      </c>
      <c r="F47" s="38">
        <f t="shared" si="3"/>
        <v>-3</v>
      </c>
      <c r="G47" s="38">
        <f t="shared" si="4"/>
        <v>0</v>
      </c>
      <c r="H47" s="39">
        <f t="shared" si="5"/>
        <v>20</v>
      </c>
      <c r="I47" s="18" t="s">
        <v>15</v>
      </c>
      <c r="J47" s="18"/>
      <c r="K47" s="17"/>
      <c r="L47" s="17"/>
      <c r="M47" s="17"/>
      <c r="N47" s="17"/>
      <c r="O47" s="17"/>
      <c r="P47" s="17"/>
    </row>
    <row r="48" spans="1:16" ht="15.75" hidden="1">
      <c r="A48" s="38"/>
      <c r="B48" s="38"/>
      <c r="C48" s="38">
        <f t="shared" si="0"/>
        <v>-5</v>
      </c>
      <c r="D48" s="38">
        <f t="shared" si="1"/>
        <v>-3</v>
      </c>
      <c r="E48" s="38">
        <f t="shared" si="2"/>
        <v>-5.8</v>
      </c>
      <c r="F48" s="38">
        <f t="shared" si="3"/>
        <v>-3</v>
      </c>
      <c r="G48" s="38">
        <f t="shared" si="4"/>
        <v>0</v>
      </c>
      <c r="H48" s="39">
        <f t="shared" si="5"/>
        <v>20</v>
      </c>
      <c r="I48" s="18" t="s">
        <v>15</v>
      </c>
      <c r="J48" s="18"/>
      <c r="K48" s="17"/>
      <c r="L48" s="17"/>
      <c r="M48" s="17"/>
      <c r="N48" s="17"/>
      <c r="O48" s="17"/>
      <c r="P48" s="17"/>
    </row>
    <row r="49" spans="1:16" ht="15.75" hidden="1">
      <c r="A49" s="38"/>
      <c r="B49" s="38"/>
      <c r="C49" s="38">
        <f t="shared" si="0"/>
        <v>-5</v>
      </c>
      <c r="D49" s="38">
        <f t="shared" si="1"/>
        <v>-3</v>
      </c>
      <c r="E49" s="38">
        <f t="shared" si="2"/>
        <v>-5.8</v>
      </c>
      <c r="F49" s="38">
        <f t="shared" si="3"/>
        <v>-3</v>
      </c>
      <c r="G49" s="38">
        <f t="shared" si="4"/>
        <v>0</v>
      </c>
      <c r="H49" s="39">
        <f t="shared" si="5"/>
        <v>20</v>
      </c>
      <c r="I49" s="18" t="s">
        <v>15</v>
      </c>
      <c r="J49" s="18"/>
      <c r="K49" s="17"/>
      <c r="L49" s="17"/>
      <c r="M49" s="17"/>
      <c r="N49" s="17"/>
      <c r="O49" s="17"/>
      <c r="P49" s="17"/>
    </row>
    <row r="50" spans="1:16" ht="15.75" hidden="1">
      <c r="A50" s="38"/>
      <c r="B50" s="38"/>
      <c r="C50" s="38">
        <f t="shared" si="0"/>
        <v>-5</v>
      </c>
      <c r="D50" s="38">
        <f t="shared" si="1"/>
        <v>-3</v>
      </c>
      <c r="E50" s="38">
        <f t="shared" si="2"/>
        <v>-5.8</v>
      </c>
      <c r="F50" s="38">
        <f t="shared" si="3"/>
        <v>-3</v>
      </c>
      <c r="G50" s="38">
        <f t="shared" si="4"/>
        <v>0</v>
      </c>
      <c r="H50" s="39">
        <f t="shared" si="5"/>
        <v>20</v>
      </c>
      <c r="I50" s="18" t="s">
        <v>15</v>
      </c>
      <c r="J50" s="18"/>
      <c r="K50" s="17"/>
      <c r="L50" s="17"/>
      <c r="M50" s="17"/>
      <c r="N50" s="17"/>
      <c r="O50" s="17"/>
      <c r="P50" s="17"/>
    </row>
    <row r="51" spans="1:16" ht="12" hidden="1" customHeight="1">
      <c r="A51" s="38"/>
      <c r="B51" s="38"/>
      <c r="C51" s="38">
        <f t="shared" si="0"/>
        <v>-5</v>
      </c>
      <c r="D51" s="38">
        <f t="shared" si="1"/>
        <v>-3</v>
      </c>
      <c r="E51" s="38">
        <f t="shared" si="2"/>
        <v>-5.8</v>
      </c>
      <c r="F51" s="38">
        <f t="shared" si="3"/>
        <v>-3</v>
      </c>
      <c r="G51" s="38">
        <f t="shared" si="4"/>
        <v>0</v>
      </c>
      <c r="H51" s="39">
        <f t="shared" si="5"/>
        <v>20</v>
      </c>
      <c r="I51" s="18" t="s">
        <v>15</v>
      </c>
      <c r="J51" s="18"/>
      <c r="K51" s="17"/>
      <c r="L51" s="17"/>
      <c r="M51" s="17"/>
      <c r="N51" s="17"/>
      <c r="O51" s="17"/>
      <c r="P51" s="17"/>
    </row>
    <row r="52" spans="1:16" ht="12" hidden="1" customHeight="1">
      <c r="A52" s="38"/>
      <c r="B52" s="38"/>
      <c r="C52" s="38">
        <f t="shared" si="0"/>
        <v>-5</v>
      </c>
      <c r="D52" s="38">
        <f t="shared" si="1"/>
        <v>-3</v>
      </c>
      <c r="E52" s="38">
        <f t="shared" si="2"/>
        <v>-5.8</v>
      </c>
      <c r="F52" s="38">
        <f t="shared" si="3"/>
        <v>-3</v>
      </c>
      <c r="G52" s="38">
        <f t="shared" si="4"/>
        <v>0</v>
      </c>
      <c r="H52" s="39">
        <f t="shared" si="5"/>
        <v>20</v>
      </c>
      <c r="I52" s="18" t="s">
        <v>15</v>
      </c>
      <c r="J52" s="18"/>
      <c r="K52" s="17"/>
      <c r="L52" s="17"/>
      <c r="M52" s="17"/>
      <c r="N52" s="17"/>
      <c r="O52" s="17"/>
      <c r="P52" s="17"/>
    </row>
    <row r="53" spans="1:16" ht="12" hidden="1" customHeight="1">
      <c r="A53" s="38"/>
      <c r="B53" s="38"/>
      <c r="C53" s="38">
        <f t="shared" si="0"/>
        <v>-5</v>
      </c>
      <c r="D53" s="38">
        <f t="shared" si="1"/>
        <v>-3</v>
      </c>
      <c r="E53" s="38">
        <f t="shared" si="2"/>
        <v>-5.8</v>
      </c>
      <c r="F53" s="38">
        <f t="shared" si="3"/>
        <v>-3</v>
      </c>
      <c r="G53" s="38">
        <f t="shared" si="4"/>
        <v>0</v>
      </c>
      <c r="H53" s="39">
        <f t="shared" si="5"/>
        <v>20</v>
      </c>
      <c r="I53" s="18" t="s">
        <v>15</v>
      </c>
      <c r="J53" s="18"/>
      <c r="K53" s="17"/>
      <c r="L53" s="17"/>
      <c r="M53" s="17"/>
      <c r="N53" s="17"/>
      <c r="O53" s="17"/>
      <c r="P53" s="17"/>
    </row>
    <row r="54" spans="1:16" ht="12" hidden="1" customHeight="1">
      <c r="A54" s="38"/>
      <c r="B54" s="38"/>
      <c r="C54" s="38">
        <f t="shared" si="0"/>
        <v>-5</v>
      </c>
      <c r="D54" s="38">
        <f t="shared" si="1"/>
        <v>-3</v>
      </c>
      <c r="E54" s="38">
        <f t="shared" si="2"/>
        <v>-5.8</v>
      </c>
      <c r="F54" s="38">
        <f t="shared" si="3"/>
        <v>-3</v>
      </c>
      <c r="G54" s="38">
        <f t="shared" si="4"/>
        <v>0</v>
      </c>
      <c r="H54" s="39">
        <f t="shared" si="5"/>
        <v>20</v>
      </c>
      <c r="I54" s="18" t="s">
        <v>15</v>
      </c>
      <c r="J54" s="18"/>
      <c r="K54" s="17"/>
      <c r="L54" s="17"/>
      <c r="M54" s="17"/>
      <c r="N54" s="17"/>
      <c r="O54" s="17"/>
      <c r="P54" s="17"/>
    </row>
    <row r="55" spans="1:16" ht="12" hidden="1" customHeight="1">
      <c r="A55" s="38"/>
      <c r="B55" s="38"/>
      <c r="C55" s="38">
        <f t="shared" si="0"/>
        <v>-5</v>
      </c>
      <c r="D55" s="38">
        <f t="shared" si="1"/>
        <v>-3</v>
      </c>
      <c r="E55" s="38">
        <f t="shared" si="2"/>
        <v>-5.8</v>
      </c>
      <c r="F55" s="38">
        <f t="shared" si="3"/>
        <v>-3</v>
      </c>
      <c r="G55" s="38">
        <f t="shared" si="4"/>
        <v>0</v>
      </c>
      <c r="H55" s="39">
        <f t="shared" si="5"/>
        <v>20</v>
      </c>
      <c r="I55" s="18" t="s">
        <v>15</v>
      </c>
      <c r="J55" s="18"/>
      <c r="K55" s="17"/>
      <c r="L55" s="17"/>
      <c r="M55" s="17"/>
      <c r="N55" s="17"/>
      <c r="O55" s="17"/>
      <c r="P55" s="17"/>
    </row>
    <row r="56" spans="1:16" ht="12" hidden="1" customHeight="1">
      <c r="A56" s="38"/>
      <c r="B56" s="38"/>
      <c r="C56" s="38">
        <f t="shared" si="0"/>
        <v>-5</v>
      </c>
      <c r="D56" s="38">
        <f t="shared" si="1"/>
        <v>-3</v>
      </c>
      <c r="E56" s="38">
        <f t="shared" si="2"/>
        <v>-5.8</v>
      </c>
      <c r="F56" s="38">
        <f t="shared" si="3"/>
        <v>-3</v>
      </c>
      <c r="G56" s="38">
        <f t="shared" si="4"/>
        <v>0</v>
      </c>
      <c r="H56" s="39">
        <f t="shared" si="5"/>
        <v>20</v>
      </c>
      <c r="I56" s="18" t="s">
        <v>15</v>
      </c>
      <c r="J56" s="18"/>
      <c r="K56" s="17"/>
      <c r="L56" s="17"/>
      <c r="M56" s="17"/>
      <c r="N56" s="17"/>
      <c r="O56" s="17"/>
      <c r="P56" s="17"/>
    </row>
    <row r="57" spans="1:16" ht="12" hidden="1" customHeight="1">
      <c r="A57" s="38"/>
      <c r="B57" s="38"/>
      <c r="C57" s="38">
        <f t="shared" si="0"/>
        <v>-5</v>
      </c>
      <c r="D57" s="38">
        <f t="shared" si="1"/>
        <v>-3</v>
      </c>
      <c r="E57" s="38">
        <f t="shared" si="2"/>
        <v>-5.8</v>
      </c>
      <c r="F57" s="38">
        <f t="shared" si="3"/>
        <v>-3</v>
      </c>
      <c r="G57" s="38">
        <f t="shared" si="4"/>
        <v>0</v>
      </c>
      <c r="H57" s="39">
        <f t="shared" si="5"/>
        <v>20</v>
      </c>
      <c r="I57" s="18" t="s">
        <v>15</v>
      </c>
      <c r="J57" s="18"/>
      <c r="K57" s="17"/>
      <c r="L57" s="17"/>
      <c r="M57" s="17"/>
      <c r="N57" s="17"/>
      <c r="O57" s="17"/>
      <c r="P57" s="17"/>
    </row>
    <row r="58" spans="1:16" ht="12" hidden="1" customHeight="1">
      <c r="A58" s="38"/>
      <c r="B58" s="38"/>
      <c r="C58" s="38">
        <f t="shared" si="0"/>
        <v>-5</v>
      </c>
      <c r="D58" s="38">
        <f t="shared" si="1"/>
        <v>-3</v>
      </c>
      <c r="E58" s="38">
        <f t="shared" si="2"/>
        <v>-5.8</v>
      </c>
      <c r="F58" s="38">
        <f t="shared" si="3"/>
        <v>-3</v>
      </c>
      <c r="G58" s="38">
        <f t="shared" si="4"/>
        <v>0</v>
      </c>
      <c r="H58" s="39">
        <f t="shared" si="5"/>
        <v>20</v>
      </c>
      <c r="I58" s="18" t="s">
        <v>15</v>
      </c>
      <c r="J58" s="18"/>
      <c r="K58" s="17"/>
      <c r="L58" s="17"/>
      <c r="M58" s="17"/>
      <c r="N58" s="17"/>
      <c r="O58" s="17"/>
      <c r="P58" s="17"/>
    </row>
    <row r="59" spans="1:16" ht="12" hidden="1" customHeight="1">
      <c r="A59" s="38"/>
      <c r="B59" s="38"/>
      <c r="C59" s="38">
        <f t="shared" si="0"/>
        <v>-5</v>
      </c>
      <c r="D59" s="38">
        <f t="shared" si="1"/>
        <v>-3</v>
      </c>
      <c r="E59" s="38">
        <f t="shared" si="2"/>
        <v>-5.8</v>
      </c>
      <c r="F59" s="38">
        <f t="shared" si="3"/>
        <v>-3</v>
      </c>
      <c r="G59" s="38">
        <f t="shared" si="4"/>
        <v>0</v>
      </c>
      <c r="H59" s="39">
        <f t="shared" si="5"/>
        <v>20</v>
      </c>
      <c r="I59" s="18" t="s">
        <v>15</v>
      </c>
      <c r="J59" s="18"/>
      <c r="K59" s="17"/>
      <c r="L59" s="17"/>
      <c r="M59" s="17"/>
      <c r="N59" s="17"/>
      <c r="O59" s="17"/>
      <c r="P59" s="17"/>
    </row>
    <row r="60" spans="1:16" ht="16.5" customHeight="1">
      <c r="A60" s="38"/>
      <c r="B60" s="38"/>
      <c r="C60" s="38">
        <f t="shared" si="0"/>
        <v>-5</v>
      </c>
      <c r="D60" s="38">
        <f t="shared" si="1"/>
        <v>-3</v>
      </c>
      <c r="E60" s="38">
        <f t="shared" si="2"/>
        <v>-5.8</v>
      </c>
      <c r="F60" s="38">
        <f t="shared" si="3"/>
        <v>-3</v>
      </c>
      <c r="G60" s="38">
        <f t="shared" si="4"/>
        <v>0</v>
      </c>
      <c r="H60" s="39">
        <f t="shared" si="5"/>
        <v>20</v>
      </c>
      <c r="I60" s="18" t="s">
        <v>15</v>
      </c>
      <c r="J60" s="18"/>
      <c r="K60" s="17"/>
      <c r="L60" s="17"/>
      <c r="M60" s="17"/>
      <c r="N60" s="17"/>
      <c r="O60" s="17"/>
      <c r="P60" s="17"/>
    </row>
    <row r="61" spans="1:16" ht="16.5" customHeight="1">
      <c r="A61" s="38"/>
      <c r="B61" s="38"/>
      <c r="C61" s="38">
        <f t="shared" si="0"/>
        <v>-5</v>
      </c>
      <c r="D61" s="38">
        <f t="shared" si="1"/>
        <v>-3</v>
      </c>
      <c r="E61" s="38">
        <f t="shared" si="2"/>
        <v>-5.8</v>
      </c>
      <c r="F61" s="38">
        <f t="shared" si="3"/>
        <v>-3</v>
      </c>
      <c r="G61" s="38">
        <f t="shared" si="4"/>
        <v>0</v>
      </c>
      <c r="H61" s="39">
        <f t="shared" si="5"/>
        <v>20</v>
      </c>
      <c r="I61" s="18" t="s">
        <v>15</v>
      </c>
      <c r="J61" s="18"/>
      <c r="K61" s="17"/>
      <c r="L61" s="17"/>
      <c r="M61" s="17"/>
      <c r="N61" s="17"/>
      <c r="O61" s="17"/>
      <c r="P61" s="17"/>
    </row>
    <row r="62" spans="1:16" ht="16.5" customHeight="1">
      <c r="A62" s="38"/>
      <c r="B62" s="38"/>
      <c r="C62" s="38">
        <f t="shared" si="0"/>
        <v>-5</v>
      </c>
      <c r="D62" s="38">
        <f t="shared" si="1"/>
        <v>-3</v>
      </c>
      <c r="E62" s="38">
        <f t="shared" si="2"/>
        <v>-5.8</v>
      </c>
      <c r="F62" s="38">
        <f t="shared" si="3"/>
        <v>-3</v>
      </c>
      <c r="G62" s="38">
        <f t="shared" si="4"/>
        <v>0</v>
      </c>
      <c r="H62" s="39">
        <f t="shared" si="5"/>
        <v>20</v>
      </c>
      <c r="I62" s="18" t="s">
        <v>15</v>
      </c>
      <c r="J62" s="18"/>
      <c r="K62" s="17"/>
      <c r="L62" s="17"/>
      <c r="M62" s="17"/>
      <c r="N62" s="17"/>
      <c r="O62" s="17"/>
      <c r="P62" s="17"/>
    </row>
    <row r="63" spans="1:16" ht="16.5" customHeight="1">
      <c r="A63" s="38"/>
      <c r="B63" s="38"/>
      <c r="C63" s="38">
        <f t="shared" si="0"/>
        <v>-5</v>
      </c>
      <c r="D63" s="38">
        <f t="shared" si="1"/>
        <v>-3</v>
      </c>
      <c r="E63" s="38">
        <f t="shared" si="2"/>
        <v>-5.8</v>
      </c>
      <c r="F63" s="38">
        <f t="shared" si="3"/>
        <v>-3</v>
      </c>
      <c r="G63" s="38">
        <f t="shared" si="4"/>
        <v>0</v>
      </c>
      <c r="H63" s="39">
        <f t="shared" si="5"/>
        <v>20</v>
      </c>
      <c r="I63" s="18" t="s">
        <v>15</v>
      </c>
      <c r="J63" s="18"/>
      <c r="K63" s="17"/>
      <c r="L63" s="17"/>
      <c r="M63" s="17"/>
      <c r="N63" s="17"/>
      <c r="O63" s="17"/>
      <c r="P63" s="17"/>
    </row>
    <row r="64" spans="1:16" ht="16.5" customHeight="1">
      <c r="A64" s="38"/>
      <c r="B64" s="38"/>
      <c r="C64" s="38">
        <f t="shared" si="0"/>
        <v>-5</v>
      </c>
      <c r="D64" s="38">
        <f t="shared" si="1"/>
        <v>-3</v>
      </c>
      <c r="E64" s="38">
        <f t="shared" si="2"/>
        <v>-5.8</v>
      </c>
      <c r="F64" s="38">
        <f t="shared" si="3"/>
        <v>-3</v>
      </c>
      <c r="G64" s="38">
        <f t="shared" si="4"/>
        <v>0</v>
      </c>
      <c r="H64" s="39">
        <f t="shared" si="5"/>
        <v>20</v>
      </c>
      <c r="I64" s="18" t="s">
        <v>15</v>
      </c>
      <c r="J64" s="18"/>
      <c r="K64" s="17"/>
      <c r="L64" s="17"/>
      <c r="M64" s="17"/>
      <c r="N64" s="17"/>
      <c r="O64" s="17"/>
      <c r="P64" s="17"/>
    </row>
    <row r="65" spans="1:16" ht="16.5" customHeight="1">
      <c r="A65" s="38"/>
      <c r="B65" s="38"/>
      <c r="C65" s="38">
        <f t="shared" si="0"/>
        <v>-5</v>
      </c>
      <c r="D65" s="38">
        <f t="shared" si="1"/>
        <v>-3</v>
      </c>
      <c r="E65" s="38">
        <f t="shared" si="2"/>
        <v>-5.8</v>
      </c>
      <c r="F65" s="38">
        <f t="shared" si="3"/>
        <v>-3</v>
      </c>
      <c r="G65" s="38">
        <f t="shared" si="4"/>
        <v>0</v>
      </c>
      <c r="H65" s="39">
        <f t="shared" si="5"/>
        <v>20</v>
      </c>
      <c r="I65" s="18" t="s">
        <v>15</v>
      </c>
      <c r="J65" s="18"/>
      <c r="K65" s="17"/>
      <c r="L65" s="17"/>
      <c r="M65" s="17"/>
      <c r="N65" s="17"/>
      <c r="O65" s="17"/>
      <c r="P65" s="17"/>
    </row>
    <row r="66" spans="1:16" ht="16.5" customHeight="1">
      <c r="A66" s="38"/>
      <c r="B66" s="38"/>
      <c r="C66" s="38">
        <f t="shared" si="0"/>
        <v>-5</v>
      </c>
      <c r="D66" s="38">
        <f t="shared" si="1"/>
        <v>-3</v>
      </c>
      <c r="E66" s="38">
        <f t="shared" si="2"/>
        <v>-5.8</v>
      </c>
      <c r="F66" s="38">
        <f t="shared" si="3"/>
        <v>-3</v>
      </c>
      <c r="G66" s="38">
        <f t="shared" si="4"/>
        <v>0</v>
      </c>
      <c r="H66" s="39">
        <f t="shared" si="5"/>
        <v>20</v>
      </c>
      <c r="I66" s="18" t="s">
        <v>15</v>
      </c>
      <c r="J66" s="18"/>
      <c r="K66" s="17"/>
      <c r="L66" s="17"/>
      <c r="M66" s="17"/>
      <c r="N66" s="17"/>
      <c r="O66" s="17"/>
      <c r="P66" s="17"/>
    </row>
    <row r="67" spans="1:16" ht="16.5" customHeight="1">
      <c r="A67" s="38"/>
      <c r="B67" s="38"/>
      <c r="C67" s="38">
        <f t="shared" si="0"/>
        <v>-5</v>
      </c>
      <c r="D67" s="38">
        <f t="shared" si="1"/>
        <v>-3</v>
      </c>
      <c r="E67" s="38">
        <f t="shared" si="2"/>
        <v>-5.8</v>
      </c>
      <c r="F67" s="38">
        <f t="shared" si="3"/>
        <v>-3</v>
      </c>
      <c r="G67" s="38">
        <f t="shared" si="4"/>
        <v>0</v>
      </c>
      <c r="H67" s="39">
        <f t="shared" si="5"/>
        <v>20</v>
      </c>
      <c r="I67" s="18" t="s">
        <v>15</v>
      </c>
      <c r="J67" s="18"/>
      <c r="K67" s="17"/>
      <c r="L67" s="17"/>
      <c r="M67" s="17"/>
      <c r="N67" s="17"/>
      <c r="O67" s="17"/>
      <c r="P67" s="17"/>
    </row>
    <row r="68" spans="1:16" ht="16.5" customHeight="1">
      <c r="A68" s="38"/>
      <c r="B68" s="38"/>
      <c r="C68" s="38">
        <f t="shared" si="0"/>
        <v>-5</v>
      </c>
      <c r="D68" s="38">
        <f t="shared" si="1"/>
        <v>-3</v>
      </c>
      <c r="E68" s="38">
        <f t="shared" si="2"/>
        <v>-5.8</v>
      </c>
      <c r="F68" s="38">
        <f t="shared" si="3"/>
        <v>-3</v>
      </c>
      <c r="G68" s="38">
        <f t="shared" si="4"/>
        <v>0</v>
      </c>
      <c r="H68" s="39">
        <f t="shared" si="5"/>
        <v>20</v>
      </c>
      <c r="I68" s="18" t="s">
        <v>15</v>
      </c>
      <c r="J68" s="18"/>
      <c r="K68" s="17"/>
      <c r="L68" s="17"/>
      <c r="M68" s="17"/>
      <c r="N68" s="17"/>
      <c r="O68" s="17"/>
      <c r="P68" s="17"/>
    </row>
    <row r="69" spans="1:16" ht="16.5" customHeight="1">
      <c r="A69" s="38"/>
      <c r="B69" s="38"/>
      <c r="C69" s="38">
        <f t="shared" si="0"/>
        <v>-5</v>
      </c>
      <c r="D69" s="38">
        <f t="shared" si="1"/>
        <v>-3</v>
      </c>
      <c r="E69" s="38">
        <f t="shared" si="2"/>
        <v>-5.8</v>
      </c>
      <c r="F69" s="38">
        <f t="shared" si="3"/>
        <v>-3</v>
      </c>
      <c r="G69" s="38">
        <f t="shared" si="4"/>
        <v>0</v>
      </c>
      <c r="H69" s="39">
        <f t="shared" si="5"/>
        <v>20</v>
      </c>
      <c r="I69" s="18" t="s">
        <v>15</v>
      </c>
      <c r="J69" s="18"/>
      <c r="K69" s="17"/>
      <c r="L69" s="17"/>
      <c r="M69" s="17"/>
      <c r="N69" s="17"/>
      <c r="O69" s="17"/>
      <c r="P69" s="17"/>
    </row>
    <row r="70" spans="1:16" ht="16.5" customHeight="1">
      <c r="A70" s="38"/>
      <c r="B70" s="38"/>
      <c r="C70" s="38">
        <f t="shared" si="0"/>
        <v>-5</v>
      </c>
      <c r="D70" s="38">
        <f t="shared" si="1"/>
        <v>-3</v>
      </c>
      <c r="E70" s="38">
        <f t="shared" si="2"/>
        <v>-5.8</v>
      </c>
      <c r="F70" s="38">
        <f t="shared" si="3"/>
        <v>-3</v>
      </c>
      <c r="G70" s="38">
        <f t="shared" si="4"/>
        <v>0</v>
      </c>
      <c r="H70" s="39">
        <f t="shared" si="5"/>
        <v>20</v>
      </c>
      <c r="I70" s="18" t="s">
        <v>15</v>
      </c>
      <c r="J70" s="18"/>
      <c r="K70" s="17"/>
      <c r="L70" s="17"/>
      <c r="M70" s="17"/>
      <c r="N70" s="17"/>
      <c r="O70" s="17"/>
      <c r="P70" s="17"/>
    </row>
    <row r="71" spans="1:16" ht="15.95" customHeight="1">
      <c r="A71" s="38"/>
      <c r="B71" s="38"/>
      <c r="C71" s="38">
        <f t="shared" si="0"/>
        <v>-5</v>
      </c>
      <c r="D71" s="38">
        <f t="shared" si="1"/>
        <v>-3</v>
      </c>
      <c r="E71" s="38">
        <f t="shared" si="2"/>
        <v>-5.8</v>
      </c>
      <c r="F71" s="38">
        <f t="shared" si="3"/>
        <v>-3</v>
      </c>
      <c r="G71" s="38">
        <f t="shared" si="4"/>
        <v>0</v>
      </c>
      <c r="H71" s="39">
        <f t="shared" si="5"/>
        <v>20</v>
      </c>
      <c r="I71" s="18" t="s">
        <v>15</v>
      </c>
      <c r="J71" s="18"/>
      <c r="K71" s="17"/>
      <c r="L71" s="17"/>
      <c r="M71" s="17"/>
      <c r="N71" s="17"/>
      <c r="O71" s="17"/>
      <c r="P71" s="17"/>
    </row>
    <row r="72" spans="1:16" ht="15.95" customHeight="1">
      <c r="A72" s="38"/>
      <c r="B72" s="38"/>
      <c r="C72" s="38">
        <f t="shared" si="0"/>
        <v>-5</v>
      </c>
      <c r="D72" s="38">
        <f t="shared" si="1"/>
        <v>-3</v>
      </c>
      <c r="E72" s="38">
        <f t="shared" si="2"/>
        <v>-5.8</v>
      </c>
      <c r="F72" s="38">
        <f t="shared" si="3"/>
        <v>-3</v>
      </c>
      <c r="G72" s="38">
        <f t="shared" si="4"/>
        <v>0</v>
      </c>
      <c r="H72" s="39">
        <f t="shared" si="5"/>
        <v>20</v>
      </c>
      <c r="I72" s="18" t="s">
        <v>15</v>
      </c>
      <c r="J72" s="18"/>
      <c r="K72" s="17"/>
      <c r="L72" s="17"/>
      <c r="M72" s="17"/>
      <c r="N72" s="17"/>
      <c r="O72" s="17"/>
      <c r="P72" s="17"/>
    </row>
    <row r="73" spans="1:16" ht="15.95" customHeight="1">
      <c r="A73" s="38"/>
      <c r="B73" s="38"/>
      <c r="C73" s="38">
        <f t="shared" si="0"/>
        <v>-5</v>
      </c>
      <c r="D73" s="38">
        <f t="shared" ref="D73:D88" si="6">A73-3</f>
        <v>-3</v>
      </c>
      <c r="E73" s="38">
        <f t="shared" ref="E73:E88" si="7">B73-5.8</f>
        <v>-5.8</v>
      </c>
      <c r="F73" s="38">
        <f t="shared" ref="F73:F88" si="8">B73-3</f>
        <v>-3</v>
      </c>
      <c r="G73" s="38">
        <f t="shared" ref="G73:G88" si="9">A73/2</f>
        <v>0</v>
      </c>
      <c r="H73" s="39">
        <f t="shared" ref="H73:H88" si="10">+((A73+B73)*2)+20</f>
        <v>20</v>
      </c>
    </row>
    <row r="74" spans="1:16" ht="15.95" customHeight="1">
      <c r="A74" s="38"/>
      <c r="B74" s="38"/>
      <c r="C74" s="38">
        <f t="shared" si="0"/>
        <v>-5</v>
      </c>
      <c r="D74" s="38">
        <f t="shared" si="6"/>
        <v>-3</v>
      </c>
      <c r="E74" s="38">
        <f t="shared" si="7"/>
        <v>-5.8</v>
      </c>
      <c r="F74" s="38">
        <f t="shared" si="8"/>
        <v>-3</v>
      </c>
      <c r="G74" s="38">
        <f t="shared" si="9"/>
        <v>0</v>
      </c>
      <c r="H74" s="39">
        <f t="shared" si="10"/>
        <v>20</v>
      </c>
    </row>
    <row r="75" spans="1:16" ht="15.95" customHeight="1">
      <c r="A75" s="38"/>
      <c r="B75" s="38"/>
      <c r="C75" s="38">
        <f t="shared" si="0"/>
        <v>-5</v>
      </c>
      <c r="D75" s="38">
        <f t="shared" si="6"/>
        <v>-3</v>
      </c>
      <c r="E75" s="38">
        <f t="shared" si="7"/>
        <v>-5.8</v>
      </c>
      <c r="F75" s="38">
        <f t="shared" si="8"/>
        <v>-3</v>
      </c>
      <c r="G75" s="38">
        <f t="shared" si="9"/>
        <v>0</v>
      </c>
      <c r="H75" s="39">
        <f t="shared" si="10"/>
        <v>20</v>
      </c>
    </row>
    <row r="76" spans="1:16" ht="15.95" customHeight="1">
      <c r="A76" s="38"/>
      <c r="B76" s="38"/>
      <c r="C76" s="38">
        <f t="shared" si="0"/>
        <v>-5</v>
      </c>
      <c r="D76" s="38">
        <f t="shared" si="6"/>
        <v>-3</v>
      </c>
      <c r="E76" s="38">
        <f t="shared" si="7"/>
        <v>-5.8</v>
      </c>
      <c r="F76" s="38">
        <f t="shared" si="8"/>
        <v>-3</v>
      </c>
      <c r="G76" s="38">
        <f t="shared" si="9"/>
        <v>0</v>
      </c>
      <c r="H76" s="39">
        <f t="shared" si="10"/>
        <v>20</v>
      </c>
    </row>
    <row r="77" spans="1:16" ht="15.95" customHeight="1">
      <c r="A77" s="38"/>
      <c r="B77" s="38"/>
      <c r="C77" s="38">
        <f t="shared" si="0"/>
        <v>-5</v>
      </c>
      <c r="D77" s="38">
        <f t="shared" si="6"/>
        <v>-3</v>
      </c>
      <c r="E77" s="38">
        <f t="shared" si="7"/>
        <v>-5.8</v>
      </c>
      <c r="F77" s="38">
        <f t="shared" si="8"/>
        <v>-3</v>
      </c>
      <c r="G77" s="38">
        <f t="shared" si="9"/>
        <v>0</v>
      </c>
      <c r="H77" s="39">
        <f t="shared" si="10"/>
        <v>20</v>
      </c>
    </row>
    <row r="78" spans="1:16" ht="15.95" customHeight="1">
      <c r="A78" s="38"/>
      <c r="B78" s="38"/>
      <c r="C78" s="38">
        <f t="shared" ref="C78:C88" si="11">B78-5</f>
        <v>-5</v>
      </c>
      <c r="D78" s="38">
        <f t="shared" si="6"/>
        <v>-3</v>
      </c>
      <c r="E78" s="38">
        <f t="shared" si="7"/>
        <v>-5.8</v>
      </c>
      <c r="F78" s="38">
        <f t="shared" si="8"/>
        <v>-3</v>
      </c>
      <c r="G78" s="38">
        <f t="shared" si="9"/>
        <v>0</v>
      </c>
      <c r="H78" s="39">
        <f t="shared" si="10"/>
        <v>20</v>
      </c>
    </row>
    <row r="79" spans="1:16" ht="15.95" customHeight="1">
      <c r="A79" s="38"/>
      <c r="B79" s="38"/>
      <c r="C79" s="38">
        <f t="shared" si="11"/>
        <v>-5</v>
      </c>
      <c r="D79" s="38">
        <f t="shared" si="6"/>
        <v>-3</v>
      </c>
      <c r="E79" s="38">
        <f t="shared" si="7"/>
        <v>-5.8</v>
      </c>
      <c r="F79" s="38">
        <f t="shared" si="8"/>
        <v>-3</v>
      </c>
      <c r="G79" s="38">
        <f t="shared" si="9"/>
        <v>0</v>
      </c>
      <c r="H79" s="39">
        <f t="shared" si="10"/>
        <v>20</v>
      </c>
    </row>
    <row r="80" spans="1:16" ht="15.95" customHeight="1">
      <c r="A80" s="38"/>
      <c r="B80" s="38"/>
      <c r="C80" s="38">
        <f t="shared" si="11"/>
        <v>-5</v>
      </c>
      <c r="D80" s="38">
        <f t="shared" si="6"/>
        <v>-3</v>
      </c>
      <c r="E80" s="38">
        <f t="shared" si="7"/>
        <v>-5.8</v>
      </c>
      <c r="F80" s="38">
        <f t="shared" si="8"/>
        <v>-3</v>
      </c>
      <c r="G80" s="38">
        <f t="shared" si="9"/>
        <v>0</v>
      </c>
      <c r="H80" s="39">
        <f t="shared" si="10"/>
        <v>20</v>
      </c>
    </row>
    <row r="81" spans="1:8" ht="15.95" customHeight="1">
      <c r="A81" s="38"/>
      <c r="B81" s="38"/>
      <c r="C81" s="38">
        <f t="shared" si="11"/>
        <v>-5</v>
      </c>
      <c r="D81" s="38">
        <f t="shared" si="6"/>
        <v>-3</v>
      </c>
      <c r="E81" s="38">
        <f t="shared" si="7"/>
        <v>-5.8</v>
      </c>
      <c r="F81" s="38">
        <f t="shared" si="8"/>
        <v>-3</v>
      </c>
      <c r="G81" s="38">
        <f t="shared" si="9"/>
        <v>0</v>
      </c>
      <c r="H81" s="39">
        <f t="shared" si="10"/>
        <v>20</v>
      </c>
    </row>
    <row r="82" spans="1:8" ht="15.95" customHeight="1">
      <c r="A82" s="38"/>
      <c r="B82" s="38"/>
      <c r="C82" s="38">
        <f t="shared" si="11"/>
        <v>-5</v>
      </c>
      <c r="D82" s="38">
        <f t="shared" si="6"/>
        <v>-3</v>
      </c>
      <c r="E82" s="38">
        <f t="shared" si="7"/>
        <v>-5.8</v>
      </c>
      <c r="F82" s="38">
        <f t="shared" si="8"/>
        <v>-3</v>
      </c>
      <c r="G82" s="38">
        <f t="shared" si="9"/>
        <v>0</v>
      </c>
      <c r="H82" s="39">
        <f t="shared" si="10"/>
        <v>20</v>
      </c>
    </row>
    <row r="83" spans="1:8" ht="15.95" customHeight="1">
      <c r="A83" s="38"/>
      <c r="B83" s="38"/>
      <c r="C83" s="38">
        <f t="shared" si="11"/>
        <v>-5</v>
      </c>
      <c r="D83" s="38">
        <f t="shared" si="6"/>
        <v>-3</v>
      </c>
      <c r="E83" s="38">
        <f t="shared" si="7"/>
        <v>-5.8</v>
      </c>
      <c r="F83" s="38">
        <f t="shared" si="8"/>
        <v>-3</v>
      </c>
      <c r="G83" s="38">
        <f t="shared" si="9"/>
        <v>0</v>
      </c>
      <c r="H83" s="39">
        <f t="shared" si="10"/>
        <v>20</v>
      </c>
    </row>
    <row r="84" spans="1:8" ht="15.95" customHeight="1">
      <c r="A84" s="38"/>
      <c r="B84" s="38"/>
      <c r="C84" s="38">
        <f t="shared" si="11"/>
        <v>-5</v>
      </c>
      <c r="D84" s="38">
        <f t="shared" si="6"/>
        <v>-3</v>
      </c>
      <c r="E84" s="38">
        <f t="shared" si="7"/>
        <v>-5.8</v>
      </c>
      <c r="F84" s="38">
        <f t="shared" si="8"/>
        <v>-3</v>
      </c>
      <c r="G84" s="38">
        <f t="shared" si="9"/>
        <v>0</v>
      </c>
      <c r="H84" s="39">
        <f t="shared" si="10"/>
        <v>20</v>
      </c>
    </row>
    <row r="85" spans="1:8" ht="15.95" customHeight="1">
      <c r="A85" s="38"/>
      <c r="B85" s="38"/>
      <c r="C85" s="38">
        <f t="shared" si="11"/>
        <v>-5</v>
      </c>
      <c r="D85" s="38">
        <f t="shared" si="6"/>
        <v>-3</v>
      </c>
      <c r="E85" s="38">
        <f t="shared" si="7"/>
        <v>-5.8</v>
      </c>
      <c r="F85" s="38">
        <f t="shared" si="8"/>
        <v>-3</v>
      </c>
      <c r="G85" s="38">
        <f t="shared" si="9"/>
        <v>0</v>
      </c>
      <c r="H85" s="39">
        <f t="shared" si="10"/>
        <v>20</v>
      </c>
    </row>
    <row r="86" spans="1:8" ht="15.95" customHeight="1">
      <c r="A86" s="38"/>
      <c r="B86" s="38"/>
      <c r="C86" s="38">
        <f t="shared" si="11"/>
        <v>-5</v>
      </c>
      <c r="D86" s="38">
        <f t="shared" si="6"/>
        <v>-3</v>
      </c>
      <c r="E86" s="38">
        <f t="shared" si="7"/>
        <v>-5.8</v>
      </c>
      <c r="F86" s="38">
        <f t="shared" si="8"/>
        <v>-3</v>
      </c>
      <c r="G86" s="38">
        <f t="shared" si="9"/>
        <v>0</v>
      </c>
      <c r="H86" s="39">
        <f t="shared" si="10"/>
        <v>20</v>
      </c>
    </row>
    <row r="87" spans="1:8" ht="15.95" customHeight="1">
      <c r="A87" s="38"/>
      <c r="B87" s="38"/>
      <c r="C87" s="38">
        <f t="shared" si="11"/>
        <v>-5</v>
      </c>
      <c r="D87" s="38">
        <f t="shared" si="6"/>
        <v>-3</v>
      </c>
      <c r="E87" s="38">
        <f t="shared" si="7"/>
        <v>-5.8</v>
      </c>
      <c r="F87" s="38">
        <f t="shared" si="8"/>
        <v>-3</v>
      </c>
      <c r="G87" s="38">
        <f t="shared" si="9"/>
        <v>0</v>
      </c>
      <c r="H87" s="39">
        <f t="shared" si="10"/>
        <v>20</v>
      </c>
    </row>
    <row r="88" spans="1:8" ht="15.95" customHeight="1">
      <c r="A88" s="38"/>
      <c r="B88" s="38"/>
      <c r="C88" s="38">
        <f t="shared" si="11"/>
        <v>-5</v>
      </c>
      <c r="D88" s="38">
        <f t="shared" si="6"/>
        <v>-3</v>
      </c>
      <c r="E88" s="38">
        <f t="shared" si="7"/>
        <v>-5.8</v>
      </c>
      <c r="F88" s="38">
        <f t="shared" si="8"/>
        <v>-3</v>
      </c>
      <c r="G88" s="38">
        <f t="shared" si="9"/>
        <v>0</v>
      </c>
      <c r="H88" s="39">
        <f t="shared" si="10"/>
        <v>20</v>
      </c>
    </row>
  </sheetData>
  <mergeCells count="4">
    <mergeCell ref="A1:J1"/>
    <mergeCell ref="A2:J2"/>
    <mergeCell ref="A3:H3"/>
    <mergeCell ref="I3:P3"/>
  </mergeCells>
  <printOptions gridLines="1"/>
  <pageMargins left="0.7" right="0.7" top="0.75" bottom="0.75" header="0.3" footer="0.3"/>
  <pageSetup paperSize="9" orientation="portrait" horizontalDpi="4294967293" verticalDpi="4294967293" r:id="rId1"/>
  <picture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18 MM PENCERE KESİM ÖLÇ</vt:lpstr>
      <vt:lpstr>18 MM YATAY KASA KAPI  KSİM ÖLÇ</vt:lpstr>
    </vt:vector>
  </TitlesOfParts>
  <Company>F_s_M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savas</cp:lastModifiedBy>
  <cp:lastPrinted>2020-01-30T13:29:15Z</cp:lastPrinted>
  <dcterms:created xsi:type="dcterms:W3CDTF">2014-04-02T08:09:01Z</dcterms:created>
  <dcterms:modified xsi:type="dcterms:W3CDTF">2020-01-30T13:29:23Z</dcterms:modified>
</cp:coreProperties>
</file>